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HPT Trần Quang Khải\2023-2024\TKB\"/>
    </mc:Choice>
  </mc:AlternateContent>
  <xr:revisionPtr revIDLastSave="0" documentId="13_ncr:1_{682D3371-0FED-46C8-B8FA-05807E8DC01A}" xr6:coauthVersionLast="47" xr6:coauthVersionMax="47" xr10:uidLastSave="{00000000-0000-0000-0000-000000000000}"/>
  <bookViews>
    <workbookView xWindow="-110" yWindow="-110" windowWidth="19420" windowHeight="10300" firstSheet="3" activeTab="7" xr2:uid="{D5224392-FC85-421E-9919-CA6D5609078C}"/>
  </bookViews>
  <sheets>
    <sheet name="Xử lý" sheetId="5" state="hidden" r:id="rId1"/>
    <sheet name="DSGV" sheetId="9" state="hidden" r:id="rId2"/>
    <sheet name="TH HS1" sheetId="3" state="hidden" r:id="rId3"/>
    <sheet name="TH HS2" sheetId="6" r:id="rId4"/>
    <sheet name="TH GV S-C" sheetId="10" state="hidden" r:id="rId5"/>
    <sheet name="TH GV S" sheetId="11" state="hidden" r:id="rId6"/>
    <sheet name="TH GV C" sheetId="12" r:id="rId7"/>
    <sheet name="GV" sheetId="8" r:id="rId8"/>
    <sheet name="HS" sheetId="7" r:id="rId9"/>
    <sheet name="Data" sheetId="1" state="hidden" r:id="rId10"/>
  </sheets>
  <definedNames>
    <definedName name="_xlnm._FilterDatabase" localSheetId="9" hidden="1">Data!$A$1:$G$271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7" l="1"/>
  <c r="A1" i="12"/>
  <c r="A1" i="11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6" i="10"/>
  <c r="A1" i="6"/>
  <c r="A27" i="7"/>
  <c r="A40" i="7" s="1"/>
  <c r="A53" i="7" s="1"/>
  <c r="A66" i="7" s="1"/>
  <c r="A79" i="7" s="1"/>
  <c r="A92" i="7" s="1"/>
  <c r="A105" i="7" s="1"/>
  <c r="A118" i="7" s="1"/>
  <c r="A131" i="7" s="1"/>
  <c r="A144" i="7" s="1"/>
  <c r="A157" i="7" s="1"/>
  <c r="A170" i="7" s="1"/>
  <c r="A183" i="7" s="1"/>
  <c r="A196" i="7" s="1"/>
  <c r="A209" i="7" s="1"/>
  <c r="A222" i="7" s="1"/>
  <c r="A235" i="7" s="1"/>
  <c r="A248" i="7" s="1"/>
  <c r="A261" i="7" s="1"/>
  <c r="A1" i="8"/>
  <c r="F613" i="8"/>
  <c r="F600" i="8"/>
  <c r="F587" i="8"/>
  <c r="F574" i="8"/>
  <c r="F561" i="8"/>
  <c r="F548" i="8"/>
  <c r="F535" i="8"/>
  <c r="F522" i="8"/>
  <c r="F509" i="8"/>
  <c r="F496" i="8"/>
  <c r="F483" i="8"/>
  <c r="F470" i="8"/>
  <c r="F457" i="8"/>
  <c r="F444" i="8"/>
  <c r="F431" i="8"/>
  <c r="F418" i="8"/>
  <c r="F405" i="8"/>
  <c r="F392" i="8"/>
  <c r="F379" i="8"/>
  <c r="F366" i="8"/>
  <c r="F353" i="8"/>
  <c r="F340" i="8"/>
  <c r="F327" i="8"/>
  <c r="F314" i="8"/>
  <c r="F301" i="8"/>
  <c r="F288" i="8"/>
  <c r="F275" i="8"/>
  <c r="F262" i="8"/>
  <c r="F249" i="8"/>
  <c r="F236" i="8"/>
  <c r="F223" i="8"/>
  <c r="F210" i="8"/>
  <c r="F197" i="8"/>
  <c r="F184" i="8"/>
  <c r="F171" i="8"/>
  <c r="F158" i="8"/>
  <c r="F145" i="8"/>
  <c r="F132" i="8"/>
  <c r="F119" i="8"/>
  <c r="F106" i="8"/>
  <c r="F93" i="8"/>
  <c r="F80" i="8"/>
  <c r="F67" i="8"/>
  <c r="F54" i="8"/>
  <c r="F41" i="8"/>
  <c r="F28" i="8"/>
  <c r="A14" i="8"/>
  <c r="A27" i="8" s="1"/>
  <c r="A40" i="8" s="1"/>
  <c r="A53" i="8" s="1"/>
  <c r="A66" i="8" s="1"/>
  <c r="A79" i="8" s="1"/>
  <c r="A92" i="8" s="1"/>
  <c r="A105" i="8" s="1"/>
  <c r="A118" i="8" s="1"/>
  <c r="A131" i="8" s="1"/>
  <c r="A144" i="8" s="1"/>
  <c r="A157" i="8" s="1"/>
  <c r="A170" i="8" s="1"/>
  <c r="A183" i="8" s="1"/>
  <c r="A196" i="8" s="1"/>
  <c r="A209" i="8" s="1"/>
  <c r="A222" i="8" s="1"/>
  <c r="A235" i="8" s="1"/>
  <c r="A248" i="8" s="1"/>
  <c r="A261" i="8" s="1"/>
  <c r="A274" i="8" s="1"/>
  <c r="A287" i="8" s="1"/>
  <c r="A300" i="8" s="1"/>
  <c r="A313" i="8" s="1"/>
  <c r="A326" i="8" s="1"/>
  <c r="A339" i="8" s="1"/>
  <c r="A352" i="8" s="1"/>
  <c r="A365" i="8" s="1"/>
  <c r="A378" i="8" s="1"/>
  <c r="A391" i="8" s="1"/>
  <c r="A404" i="8" s="1"/>
  <c r="A417" i="8" s="1"/>
  <c r="A430" i="8" s="1"/>
  <c r="A443" i="8" s="1"/>
  <c r="A456" i="8" s="1"/>
  <c r="A469" i="8" s="1"/>
  <c r="A482" i="8" s="1"/>
  <c r="A495" i="8" s="1"/>
  <c r="A508" i="8" s="1"/>
  <c r="A521" i="8" s="1"/>
  <c r="A534" i="8" s="1"/>
  <c r="A547" i="8" s="1"/>
  <c r="A560" i="8" s="1"/>
  <c r="A573" i="8" s="1"/>
  <c r="A586" i="8" s="1"/>
  <c r="A599" i="8" s="1"/>
  <c r="A612" i="8" s="1"/>
  <c r="F15" i="8"/>
  <c r="F2" i="8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2" i="5"/>
  <c r="A14" i="7"/>
  <c r="F15" i="7"/>
  <c r="J23" i="11" l="1"/>
  <c r="W11" i="11"/>
  <c r="G7" i="10"/>
  <c r="S7" i="10"/>
  <c r="AI7" i="10"/>
  <c r="AU7" i="10"/>
  <c r="AY7" i="10"/>
  <c r="BC7" i="10"/>
  <c r="E8" i="10"/>
  <c r="Q8" i="10"/>
  <c r="Y8" i="10"/>
  <c r="AG8" i="10"/>
  <c r="AW8" i="10"/>
  <c r="BA8" i="10"/>
  <c r="S9" i="10"/>
  <c r="AM9" i="10"/>
  <c r="AQ9" i="10"/>
  <c r="AY9" i="10"/>
  <c r="BC9" i="10"/>
  <c r="E10" i="10"/>
  <c r="I10" i="10"/>
  <c r="M10" i="10"/>
  <c r="Q10" i="10"/>
  <c r="U10" i="10"/>
  <c r="Y10" i="10"/>
  <c r="AC10" i="10"/>
  <c r="AG10" i="10"/>
  <c r="AK10" i="10"/>
  <c r="AS10" i="10"/>
  <c r="AW10" i="10"/>
  <c r="BA10" i="10"/>
  <c r="G11" i="10"/>
  <c r="K11" i="10"/>
  <c r="O11" i="10"/>
  <c r="AA11" i="10"/>
  <c r="AM11" i="10"/>
  <c r="AQ11" i="10"/>
  <c r="AY11" i="10"/>
  <c r="BC11" i="10"/>
  <c r="I12" i="10"/>
  <c r="M12" i="10"/>
  <c r="Q12" i="10"/>
  <c r="F7" i="10"/>
  <c r="AG7" i="10"/>
  <c r="AL7" i="10"/>
  <c r="AW7" i="10"/>
  <c r="BB7" i="10"/>
  <c r="F8" i="10"/>
  <c r="P8" i="10"/>
  <c r="AA8" i="10"/>
  <c r="AV8" i="10"/>
  <c r="BB8" i="10"/>
  <c r="P9" i="10"/>
  <c r="AP9" i="10"/>
  <c r="BA9" i="10"/>
  <c r="J10" i="10"/>
  <c r="Z10" i="10"/>
  <c r="AE10" i="10"/>
  <c r="AJ10" i="10"/>
  <c r="AP10" i="10"/>
  <c r="AZ10" i="10"/>
  <c r="M15" i="11"/>
  <c r="B7" i="10"/>
  <c r="H7" i="10"/>
  <c r="M7" i="10"/>
  <c r="R7" i="10"/>
  <c r="X7" i="10"/>
  <c r="AH7" i="10"/>
  <c r="AX7" i="10"/>
  <c r="B8" i="10"/>
  <c r="L8" i="10"/>
  <c r="R8" i="10"/>
  <c r="AB8" i="10"/>
  <c r="AM8" i="10"/>
  <c r="AX8" i="10"/>
  <c r="BC8" i="10"/>
  <c r="F9" i="10"/>
  <c r="Q9" i="10"/>
  <c r="AG9" i="10"/>
  <c r="AL9" i="10"/>
  <c r="AR9" i="10"/>
  <c r="BB9" i="10"/>
  <c r="F10" i="10"/>
  <c r="K10" i="10"/>
  <c r="P10" i="10"/>
  <c r="V10" i="10"/>
  <c r="AA10" i="10"/>
  <c r="AF10" i="10"/>
  <c r="AL10" i="10"/>
  <c r="AQ10" i="10"/>
  <c r="AV10" i="10"/>
  <c r="BB10" i="10"/>
  <c r="E11" i="10"/>
  <c r="J11" i="10"/>
  <c r="Z11" i="10"/>
  <c r="AK11" i="10"/>
  <c r="AP11" i="10"/>
  <c r="AV11" i="10"/>
  <c r="BA11" i="10"/>
  <c r="D12" i="10"/>
  <c r="J12" i="10"/>
  <c r="O12" i="10"/>
  <c r="AD12" i="10"/>
  <c r="AH12" i="10"/>
  <c r="AP12" i="10"/>
  <c r="AT12" i="10"/>
  <c r="AX12" i="10"/>
  <c r="BB12" i="10"/>
  <c r="P13" i="10"/>
  <c r="X13" i="10"/>
  <c r="AB13" i="10"/>
  <c r="AF13" i="10"/>
  <c r="AJ13" i="10"/>
  <c r="S49" i="12"/>
  <c r="I7" i="10"/>
  <c r="AJ7" i="10"/>
  <c r="AZ7" i="10"/>
  <c r="S8" i="10"/>
  <c r="X8" i="10"/>
  <c r="AY8" i="10"/>
  <c r="B9" i="10"/>
  <c r="R9" i="10"/>
  <c r="X9" i="10"/>
  <c r="AN9" i="10"/>
  <c r="AS9" i="10"/>
  <c r="B10" i="10"/>
  <c r="G10" i="10"/>
  <c r="L10" i="10"/>
  <c r="R10" i="10"/>
  <c r="AB10" i="10"/>
  <c r="AH10" i="10"/>
  <c r="AM10" i="10"/>
  <c r="AR10" i="10"/>
  <c r="BC10" i="10"/>
  <c r="F11" i="10"/>
  <c r="L11" i="10"/>
  <c r="AB11" i="10"/>
  <c r="AG11" i="10"/>
  <c r="AL11" i="10"/>
  <c r="AR11" i="10"/>
  <c r="BB11" i="10"/>
  <c r="F12" i="10"/>
  <c r="K12" i="10"/>
  <c r="P12" i="10"/>
  <c r="AA12" i="10"/>
  <c r="AE12" i="10"/>
  <c r="AI12" i="10"/>
  <c r="AQ12" i="10"/>
  <c r="AU12" i="10"/>
  <c r="AY12" i="10"/>
  <c r="BC12" i="10"/>
  <c r="E13" i="10"/>
  <c r="I13" i="10"/>
  <c r="Q13" i="10"/>
  <c r="U13" i="10"/>
  <c r="Y13" i="10"/>
  <c r="AC13" i="10"/>
  <c r="AG13" i="10"/>
  <c r="J7" i="10"/>
  <c r="AF7" i="10"/>
  <c r="BA7" i="10"/>
  <c r="T8" i="10"/>
  <c r="AP8" i="10"/>
  <c r="AZ9" i="10"/>
  <c r="S10" i="10"/>
  <c r="N11" i="10"/>
  <c r="Y11" i="10"/>
  <c r="AJ11" i="10"/>
  <c r="AT11" i="10"/>
  <c r="N12" i="10"/>
  <c r="X12" i="10"/>
  <c r="AG12" i="10"/>
  <c r="AW12" i="10"/>
  <c r="S13" i="10"/>
  <c r="AA13" i="10"/>
  <c r="AI13" i="10"/>
  <c r="AP7" i="10"/>
  <c r="AZ8" i="10"/>
  <c r="AO9" i="10"/>
  <c r="H10" i="10"/>
  <c r="AD10" i="10"/>
  <c r="AY10" i="10"/>
  <c r="I11" i="10"/>
  <c r="AD11" i="10"/>
  <c r="AO11" i="10"/>
  <c r="AZ11" i="10"/>
  <c r="H12" i="10"/>
  <c r="S12" i="10"/>
  <c r="AC12" i="10"/>
  <c r="AK12" i="10"/>
  <c r="AS12" i="10"/>
  <c r="BA12" i="10"/>
  <c r="O13" i="10"/>
  <c r="AE13" i="10"/>
  <c r="AU13" i="10"/>
  <c r="AY13" i="10"/>
  <c r="BC13" i="10"/>
  <c r="E14" i="10"/>
  <c r="I14" i="10"/>
  <c r="Q14" i="10"/>
  <c r="U14" i="10"/>
  <c r="Y14" i="10"/>
  <c r="AC14" i="10"/>
  <c r="AG14" i="10"/>
  <c r="AS14" i="10"/>
  <c r="BA14" i="10"/>
  <c r="G15" i="10"/>
  <c r="K15" i="10"/>
  <c r="O15" i="10"/>
  <c r="W15" i="10"/>
  <c r="AA15" i="10"/>
  <c r="AE15" i="10"/>
  <c r="AQ15" i="10"/>
  <c r="AY15" i="10"/>
  <c r="BC15" i="10"/>
  <c r="I16" i="10"/>
  <c r="Q16" i="10"/>
  <c r="Y16" i="10"/>
  <c r="AG16" i="10"/>
  <c r="AK16" i="10"/>
  <c r="AO16" i="10"/>
  <c r="AS16" i="10"/>
  <c r="AW16" i="10"/>
  <c r="BA16" i="10"/>
  <c r="G17" i="10"/>
  <c r="O17" i="10"/>
  <c r="W17" i="10"/>
  <c r="AI17" i="10"/>
  <c r="AM17" i="10"/>
  <c r="AQ17" i="10"/>
  <c r="AY17" i="10"/>
  <c r="BC17" i="10"/>
  <c r="I18" i="10"/>
  <c r="Q18" i="10"/>
  <c r="U18" i="10"/>
  <c r="Y18" i="10"/>
  <c r="AC18" i="10"/>
  <c r="AG18" i="10"/>
  <c r="AK18" i="10"/>
  <c r="AS18" i="10"/>
  <c r="AW18" i="10"/>
  <c r="BA18" i="10"/>
  <c r="G19" i="10"/>
  <c r="K19" i="10"/>
  <c r="O19" i="10"/>
  <c r="S19" i="10"/>
  <c r="AA19" i="10"/>
  <c r="AI19" i="10"/>
  <c r="AQ19" i="10"/>
  <c r="AY19" i="10"/>
  <c r="BC19" i="10"/>
  <c r="E20" i="10"/>
  <c r="I20" i="10"/>
  <c r="M20" i="10"/>
  <c r="Q20" i="10"/>
  <c r="U20" i="10"/>
  <c r="Y20" i="10"/>
  <c r="AC20" i="10"/>
  <c r="AG20" i="10"/>
  <c r="AK20" i="10"/>
  <c r="AO20" i="10"/>
  <c r="AS20" i="10"/>
  <c r="BA20" i="10"/>
  <c r="G21" i="10"/>
  <c r="S21" i="10"/>
  <c r="AA21" i="10"/>
  <c r="AE21" i="10"/>
  <c r="AI21" i="10"/>
  <c r="AM21" i="10"/>
  <c r="AQ21" i="10"/>
  <c r="AY21" i="10"/>
  <c r="BC21" i="10"/>
  <c r="E22" i="10"/>
  <c r="I22" i="10"/>
  <c r="M22" i="10"/>
  <c r="Q22" i="10"/>
  <c r="U22" i="10"/>
  <c r="Y22" i="10"/>
  <c r="AG22" i="10"/>
  <c r="AS22" i="10"/>
  <c r="BA22" i="10"/>
  <c r="G23" i="10"/>
  <c r="K23" i="10"/>
  <c r="O23" i="10"/>
  <c r="S23" i="10"/>
  <c r="AA23" i="10"/>
  <c r="AI23" i="10"/>
  <c r="AM23" i="10"/>
  <c r="AQ23" i="10"/>
  <c r="AY23" i="10"/>
  <c r="AT9" i="10"/>
  <c r="AI10" i="10"/>
  <c r="M11" i="10"/>
  <c r="B12" i="10"/>
  <c r="B13" i="10"/>
  <c r="R13" i="10"/>
  <c r="AH13" i="10"/>
  <c r="AX13" i="10"/>
  <c r="B14" i="10"/>
  <c r="G14" i="10"/>
  <c r="L14" i="10"/>
  <c r="R14" i="10"/>
  <c r="W14" i="10"/>
  <c r="AB14" i="10"/>
  <c r="AM14" i="10"/>
  <c r="AR14" i="10"/>
  <c r="AX14" i="10"/>
  <c r="BC14" i="10"/>
  <c r="F15" i="10"/>
  <c r="L15" i="10"/>
  <c r="V15" i="10"/>
  <c r="AB15" i="10"/>
  <c r="AG15" i="10"/>
  <c r="AR15" i="10"/>
  <c r="BB15" i="10"/>
  <c r="F16" i="10"/>
  <c r="P16" i="10"/>
  <c r="AA16" i="10"/>
  <c r="AL16" i="10"/>
  <c r="AQ16" i="10"/>
  <c r="AV16" i="10"/>
  <c r="BB16" i="10"/>
  <c r="E17" i="10"/>
  <c r="J17" i="10"/>
  <c r="U17" i="10"/>
  <c r="Z17" i="10"/>
  <c r="AK17" i="10"/>
  <c r="AP17" i="10"/>
  <c r="BA17" i="10"/>
  <c r="J18" i="10"/>
  <c r="T18" i="10"/>
  <c r="Z18" i="10"/>
  <c r="AJ18" i="10"/>
  <c r="AP18" i="10"/>
  <c r="AU18" i="10"/>
  <c r="AZ18" i="10"/>
  <c r="D19" i="10"/>
  <c r="I19" i="10"/>
  <c r="N19" i="10"/>
  <c r="T19" i="10"/>
  <c r="Y19" i="10"/>
  <c r="AJ19" i="10"/>
  <c r="AT19" i="10"/>
  <c r="AZ19" i="10"/>
  <c r="C20" i="10"/>
  <c r="H20" i="10"/>
  <c r="N20" i="10"/>
  <c r="S20" i="10"/>
  <c r="X20" i="10"/>
  <c r="AD20" i="10"/>
  <c r="AI20" i="10"/>
  <c r="AN20" i="10"/>
  <c r="AT20" i="10"/>
  <c r="AY20" i="10"/>
  <c r="B21" i="10"/>
  <c r="H21" i="10"/>
  <c r="R21" i="10"/>
  <c r="X21" i="10"/>
  <c r="AC21" i="10"/>
  <c r="AH21" i="10"/>
  <c r="AN21" i="10"/>
  <c r="AS21" i="10"/>
  <c r="B22" i="10"/>
  <c r="G22" i="10"/>
  <c r="L22" i="10"/>
  <c r="R22" i="10"/>
  <c r="W22" i="10"/>
  <c r="AB22" i="10"/>
  <c r="AR22" i="10"/>
  <c r="BC22" i="10"/>
  <c r="F23" i="10"/>
  <c r="L23" i="10"/>
  <c r="Q23" i="10"/>
  <c r="AB23" i="10"/>
  <c r="AG23" i="10"/>
  <c r="AL23" i="10"/>
  <c r="AR23" i="10"/>
  <c r="AW23" i="10"/>
  <c r="BB23" i="10"/>
  <c r="H24" i="10"/>
  <c r="L24" i="10"/>
  <c r="P24" i="10"/>
  <c r="T24" i="10"/>
  <c r="X24" i="10"/>
  <c r="AB24" i="10"/>
  <c r="AJ24" i="10"/>
  <c r="AN24" i="10"/>
  <c r="AR24" i="10"/>
  <c r="AV24" i="10"/>
  <c r="AZ24" i="10"/>
  <c r="B25" i="10"/>
  <c r="F25" i="10"/>
  <c r="J25" i="10"/>
  <c r="R25" i="10"/>
  <c r="V25" i="10"/>
  <c r="Z25" i="10"/>
  <c r="AD25" i="10"/>
  <c r="AH25" i="10"/>
  <c r="AP25" i="10"/>
  <c r="AT25" i="10"/>
  <c r="BB25" i="10"/>
  <c r="D26" i="10"/>
  <c r="H26" i="10"/>
  <c r="L26" i="10"/>
  <c r="P26" i="10"/>
  <c r="T26" i="10"/>
  <c r="X26" i="10"/>
  <c r="AB26" i="10"/>
  <c r="AF26" i="10"/>
  <c r="AJ26" i="10"/>
  <c r="AR26" i="10"/>
  <c r="AV26" i="10"/>
  <c r="AZ26" i="10"/>
  <c r="B27" i="10"/>
  <c r="F27" i="10"/>
  <c r="J27" i="10"/>
  <c r="R27" i="10"/>
  <c r="AK7" i="10"/>
  <c r="Z8" i="10"/>
  <c r="N9" i="10"/>
  <c r="AT10" i="10"/>
  <c r="AN11" i="10"/>
  <c r="G12" i="10"/>
  <c r="AB12" i="10"/>
  <c r="AR12" i="10"/>
  <c r="F13" i="10"/>
  <c r="AK13" i="10"/>
  <c r="AZ13" i="10"/>
  <c r="H14" i="10"/>
  <c r="S14" i="10"/>
  <c r="X14" i="10"/>
  <c r="AD14" i="10"/>
  <c r="AT14" i="10"/>
  <c r="AY14" i="10"/>
  <c r="B15" i="10"/>
  <c r="H15" i="10"/>
  <c r="M15" i="10"/>
  <c r="X15" i="10"/>
  <c r="AS15" i="10"/>
  <c r="B16" i="10"/>
  <c r="G16" i="10"/>
  <c r="R16" i="10"/>
  <c r="AB16" i="10"/>
  <c r="AH16" i="10"/>
  <c r="AM16" i="10"/>
  <c r="AR16" i="10"/>
  <c r="AX16" i="10"/>
  <c r="BC16" i="10"/>
  <c r="F17" i="10"/>
  <c r="V17" i="10"/>
  <c r="AG17" i="10"/>
  <c r="AL17" i="10"/>
  <c r="AR17" i="10"/>
  <c r="BB17" i="10"/>
  <c r="F18" i="10"/>
  <c r="K18" i="10"/>
  <c r="P18" i="10"/>
  <c r="V18" i="10"/>
  <c r="AA18" i="10"/>
  <c r="AL18" i="10"/>
  <c r="AQ18" i="10"/>
  <c r="AV18" i="10"/>
  <c r="BB18" i="10"/>
  <c r="J19" i="10"/>
  <c r="P19" i="10"/>
  <c r="Z19" i="10"/>
  <c r="AK19" i="10"/>
  <c r="AP19" i="10"/>
  <c r="BA19" i="10"/>
  <c r="D20" i="10"/>
  <c r="J20" i="10"/>
  <c r="O20" i="10"/>
  <c r="T20" i="10"/>
  <c r="Z20" i="10"/>
  <c r="AE20" i="10"/>
  <c r="AJ20" i="10"/>
  <c r="AP20" i="10"/>
  <c r="AZ20" i="10"/>
  <c r="D21" i="10"/>
  <c r="I21" i="10"/>
  <c r="Y21" i="10"/>
  <c r="AD21" i="10"/>
  <c r="AJ21" i="10"/>
  <c r="AO21" i="10"/>
  <c r="AT21" i="10"/>
  <c r="AZ21" i="10"/>
  <c r="H22" i="10"/>
  <c r="N22" i="10"/>
  <c r="S22" i="10"/>
  <c r="X22" i="10"/>
  <c r="AN22" i="10"/>
  <c r="AT22" i="10"/>
  <c r="AY22" i="10"/>
  <c r="B23" i="10"/>
  <c r="H23" i="10"/>
  <c r="M23" i="10"/>
  <c r="R23" i="10"/>
  <c r="X23" i="10"/>
  <c r="AH23" i="10"/>
  <c r="AN23" i="10"/>
  <c r="AS23" i="10"/>
  <c r="AX23" i="10"/>
  <c r="BC23" i="10"/>
  <c r="E24" i="10"/>
  <c r="I24" i="10"/>
  <c r="Q24" i="10"/>
  <c r="U24" i="10"/>
  <c r="Y24" i="10"/>
  <c r="AG24" i="10"/>
  <c r="AK24" i="10"/>
  <c r="AO24" i="10"/>
  <c r="AS24" i="10"/>
  <c r="AW24" i="10"/>
  <c r="BA24" i="10"/>
  <c r="G25" i="10"/>
  <c r="S25" i="10"/>
  <c r="W25" i="10"/>
  <c r="AA25" i="10"/>
  <c r="AE25" i="10"/>
  <c r="AI25" i="10"/>
  <c r="AQ25" i="10"/>
  <c r="AY25" i="10"/>
  <c r="BC25" i="10"/>
  <c r="I26" i="10"/>
  <c r="M26" i="10"/>
  <c r="Q26" i="10"/>
  <c r="U26" i="10"/>
  <c r="Y26" i="10"/>
  <c r="AG26" i="10"/>
  <c r="AK26" i="10"/>
  <c r="AO26" i="10"/>
  <c r="AS26" i="10"/>
  <c r="AW26" i="10"/>
  <c r="BA26" i="10"/>
  <c r="G27" i="10"/>
  <c r="S27" i="10"/>
  <c r="W27" i="10"/>
  <c r="AE27" i="10"/>
  <c r="AI27" i="10"/>
  <c r="AY27" i="10"/>
  <c r="E7" i="10"/>
  <c r="AV7" i="10"/>
  <c r="B11" i="10"/>
  <c r="X11" i="10"/>
  <c r="AS11" i="10"/>
  <c r="L12" i="10"/>
  <c r="AF12" i="10"/>
  <c r="AV12" i="10"/>
  <c r="J13" i="10"/>
  <c r="Z13" i="10"/>
  <c r="AM13" i="10"/>
  <c r="AV13" i="10"/>
  <c r="BA13" i="10"/>
  <c r="J14" i="10"/>
  <c r="O14" i="10"/>
  <c r="T14" i="10"/>
  <c r="Z14" i="10"/>
  <c r="AE14" i="10"/>
  <c r="AP14" i="10"/>
  <c r="AZ14" i="10"/>
  <c r="D15" i="10"/>
  <c r="I15" i="10"/>
  <c r="N15" i="10"/>
  <c r="T15" i="10"/>
  <c r="Y15" i="10"/>
  <c r="AT15" i="10"/>
  <c r="AZ15" i="10"/>
  <c r="H16" i="10"/>
  <c r="N16" i="10"/>
  <c r="S16" i="10"/>
  <c r="X16" i="10"/>
  <c r="AI16" i="10"/>
  <c r="AN16" i="10"/>
  <c r="AT16" i="10"/>
  <c r="AY16" i="10"/>
  <c r="B17" i="10"/>
  <c r="H17" i="10"/>
  <c r="M17" i="10"/>
  <c r="X17" i="10"/>
  <c r="AH17" i="10"/>
  <c r="AN17" i="10"/>
  <c r="AS17" i="10"/>
  <c r="B18" i="10"/>
  <c r="G18" i="10"/>
  <c r="R18" i="10"/>
  <c r="W18" i="10"/>
  <c r="AB18" i="10"/>
  <c r="AH18" i="10"/>
  <c r="AR18" i="10"/>
  <c r="AX18" i="10"/>
  <c r="BC18" i="10"/>
  <c r="F19" i="10"/>
  <c r="L19" i="10"/>
  <c r="Q19" i="10"/>
  <c r="AB19" i="10"/>
  <c r="AG19" i="10"/>
  <c r="AL19" i="10"/>
  <c r="AR19" i="10"/>
  <c r="BB19" i="10"/>
  <c r="F20" i="10"/>
  <c r="K20" i="10"/>
  <c r="P20" i="10"/>
  <c r="V20" i="10"/>
  <c r="AA20" i="10"/>
  <c r="AF20" i="10"/>
  <c r="AL20" i="10"/>
  <c r="AQ20" i="10"/>
  <c r="BB20" i="10"/>
  <c r="J21" i="10"/>
  <c r="P21" i="10"/>
  <c r="Z21" i="10"/>
  <c r="AF21" i="10"/>
  <c r="AK21" i="10"/>
  <c r="AP21" i="10"/>
  <c r="BA21" i="10"/>
  <c r="J22" i="10"/>
  <c r="O22" i="10"/>
  <c r="T22" i="10"/>
  <c r="Z22" i="10"/>
  <c r="AE22" i="10"/>
  <c r="AP22" i="10"/>
  <c r="AZ22" i="10"/>
  <c r="D23" i="10"/>
  <c r="I23" i="10"/>
  <c r="N23" i="10"/>
  <c r="Y23" i="10"/>
  <c r="AJ23" i="10"/>
  <c r="AO23" i="10"/>
  <c r="AT23" i="10"/>
  <c r="B24" i="10"/>
  <c r="F24" i="10"/>
  <c r="J24" i="10"/>
  <c r="R24" i="10"/>
  <c r="V24" i="10"/>
  <c r="Z24" i="10"/>
  <c r="AD24" i="10"/>
  <c r="AH24" i="10"/>
  <c r="AL24" i="10"/>
  <c r="AP24" i="10"/>
  <c r="AT24" i="10"/>
  <c r="AX24" i="10"/>
  <c r="BB24" i="10"/>
  <c r="AU8" i="10"/>
  <c r="AZ12" i="10"/>
  <c r="AW13" i="10"/>
  <c r="P14" i="10"/>
  <c r="Z15" i="10"/>
  <c r="AJ16" i="10"/>
  <c r="Y17" i="10"/>
  <c r="AT17" i="10"/>
  <c r="AI18" i="10"/>
  <c r="B19" i="10"/>
  <c r="X19" i="10"/>
  <c r="AS19" i="10"/>
  <c r="L20" i="10"/>
  <c r="AH20" i="10"/>
  <c r="BC20" i="10"/>
  <c r="AR21" i="10"/>
  <c r="K22" i="10"/>
  <c r="BB22" i="10"/>
  <c r="U23" i="10"/>
  <c r="AP23" i="10"/>
  <c r="G24" i="10"/>
  <c r="W24" i="10"/>
  <c r="AM24" i="10"/>
  <c r="BC24" i="10"/>
  <c r="L25" i="10"/>
  <c r="T25" i="10"/>
  <c r="AB25" i="10"/>
  <c r="AJ25" i="10"/>
  <c r="AR25" i="10"/>
  <c r="AZ25" i="10"/>
  <c r="F26" i="10"/>
  <c r="N26" i="10"/>
  <c r="V26" i="10"/>
  <c r="AT26" i="10"/>
  <c r="BB26" i="10"/>
  <c r="H27" i="10"/>
  <c r="P27" i="10"/>
  <c r="V27" i="10"/>
  <c r="AG27" i="10"/>
  <c r="BB27" i="10"/>
  <c r="D28" i="10"/>
  <c r="P28" i="10"/>
  <c r="T28" i="10"/>
  <c r="X28" i="10"/>
  <c r="AB28" i="10"/>
  <c r="AF28" i="10"/>
  <c r="AN28" i="10"/>
  <c r="AR28" i="10"/>
  <c r="AZ28" i="10"/>
  <c r="B29" i="10"/>
  <c r="F29" i="10"/>
  <c r="J29" i="10"/>
  <c r="N29" i="10"/>
  <c r="R29" i="10"/>
  <c r="V29" i="10"/>
  <c r="Z29" i="10"/>
  <c r="AD29" i="10"/>
  <c r="AP29" i="10"/>
  <c r="AT29" i="10"/>
  <c r="D30" i="10"/>
  <c r="H30" i="10"/>
  <c r="P30" i="10"/>
  <c r="X30" i="10"/>
  <c r="AB30" i="10"/>
  <c r="AF30" i="10"/>
  <c r="AR30" i="10"/>
  <c r="AV30" i="10"/>
  <c r="AZ30" i="10"/>
  <c r="B31" i="10"/>
  <c r="F31" i="10"/>
  <c r="J31" i="10"/>
  <c r="N31" i="10"/>
  <c r="V31" i="10"/>
  <c r="Z31" i="10"/>
  <c r="AD31" i="10"/>
  <c r="AH31" i="10"/>
  <c r="AL31" i="10"/>
  <c r="AP31" i="10"/>
  <c r="AT31" i="10"/>
  <c r="AX31" i="10"/>
  <c r="BB31" i="10"/>
  <c r="D32" i="10"/>
  <c r="H32" i="10"/>
  <c r="P32" i="10"/>
  <c r="X32" i="10"/>
  <c r="AB32" i="10"/>
  <c r="AF32" i="10"/>
  <c r="AJ32" i="10"/>
  <c r="AR32" i="10"/>
  <c r="B33" i="10"/>
  <c r="F33" i="10"/>
  <c r="R33" i="10"/>
  <c r="Z33" i="10"/>
  <c r="AD33" i="10"/>
  <c r="AL33" i="10"/>
  <c r="AP33" i="10"/>
  <c r="AX33" i="10"/>
  <c r="BB33" i="10"/>
  <c r="D34" i="10"/>
  <c r="H34" i="10"/>
  <c r="P34" i="10"/>
  <c r="X34" i="10"/>
  <c r="AB34" i="10"/>
  <c r="AF34" i="10"/>
  <c r="AJ34" i="10"/>
  <c r="AN34" i="10"/>
  <c r="AR34" i="10"/>
  <c r="AZ34" i="10"/>
  <c r="B35" i="10"/>
  <c r="F35" i="10"/>
  <c r="J35" i="10"/>
  <c r="N35" i="10"/>
  <c r="R35" i="10"/>
  <c r="Z35" i="10"/>
  <c r="AL35" i="10"/>
  <c r="AP35" i="10"/>
  <c r="AT35" i="10"/>
  <c r="AX35" i="10"/>
  <c r="BB35" i="10"/>
  <c r="L36" i="10"/>
  <c r="P36" i="10"/>
  <c r="T36" i="10"/>
  <c r="X36" i="10"/>
  <c r="AB36" i="10"/>
  <c r="N13" i="10"/>
  <c r="BB13" i="10"/>
  <c r="V14" i="10"/>
  <c r="AQ14" i="10"/>
  <c r="J15" i="10"/>
  <c r="BA15" i="10"/>
  <c r="AP16" i="10"/>
  <c r="I17" i="10"/>
  <c r="AD17" i="10"/>
  <c r="AZ17" i="10"/>
  <c r="S18" i="10"/>
  <c r="H19" i="10"/>
  <c r="AC19" i="10"/>
  <c r="R20" i="10"/>
  <c r="AM20" i="10"/>
  <c r="F21" i="10"/>
  <c r="AB21" i="10"/>
  <c r="P22" i="10"/>
  <c r="Z23" i="10"/>
  <c r="AA24" i="10"/>
  <c r="AQ24" i="10"/>
  <c r="E25" i="10"/>
  <c r="U25" i="10"/>
  <c r="AC25" i="10"/>
  <c r="AK25" i="10"/>
  <c r="AS25" i="10"/>
  <c r="BA25" i="10"/>
  <c r="G26" i="10"/>
  <c r="O26" i="10"/>
  <c r="W26" i="10"/>
  <c r="AE26" i="10"/>
  <c r="AU26" i="10"/>
  <c r="BC26" i="10"/>
  <c r="I27" i="10"/>
  <c r="Q27" i="10"/>
  <c r="X27" i="10"/>
  <c r="AC27" i="10"/>
  <c r="AH27" i="10"/>
  <c r="BC27" i="10"/>
  <c r="M28" i="10"/>
  <c r="Q28" i="10"/>
  <c r="U28" i="10"/>
  <c r="Y28" i="10"/>
  <c r="AC28" i="10"/>
  <c r="AG28" i="10"/>
  <c r="AO28" i="10"/>
  <c r="AS28" i="10"/>
  <c r="G29" i="10"/>
  <c r="K29" i="10"/>
  <c r="O29" i="10"/>
  <c r="S29" i="10"/>
  <c r="W29" i="10"/>
  <c r="AA29" i="10"/>
  <c r="AE29" i="10"/>
  <c r="AQ29" i="10"/>
  <c r="AY29" i="10"/>
  <c r="I30" i="10"/>
  <c r="Q30" i="10"/>
  <c r="Y30" i="10"/>
  <c r="AC30" i="10"/>
  <c r="AG30" i="10"/>
  <c r="AS30" i="10"/>
  <c r="AW30" i="10"/>
  <c r="BA30" i="10"/>
  <c r="C31" i="10"/>
  <c r="G31" i="10"/>
  <c r="K31" i="10"/>
  <c r="W31" i="10"/>
  <c r="AA31" i="10"/>
  <c r="AI31" i="10"/>
  <c r="AM31" i="10"/>
  <c r="AQ31" i="10"/>
  <c r="AU31" i="10"/>
  <c r="AY31" i="10"/>
  <c r="BC31" i="10"/>
  <c r="X10" i="10"/>
  <c r="R12" i="10"/>
  <c r="AD13" i="10"/>
  <c r="F14" i="10"/>
  <c r="AA14" i="10"/>
  <c r="Z16" i="10"/>
  <c r="AU16" i="10"/>
  <c r="AJ17" i="10"/>
  <c r="X18" i="10"/>
  <c r="AT18" i="10"/>
  <c r="M19" i="10"/>
  <c r="AH19" i="10"/>
  <c r="B20" i="10"/>
  <c r="W20" i="10"/>
  <c r="AR20" i="10"/>
  <c r="L21" i="10"/>
  <c r="AG21" i="10"/>
  <c r="BB21" i="10"/>
  <c r="V22" i="10"/>
  <c r="AQ22" i="10"/>
  <c r="J23" i="10"/>
  <c r="O24" i="10"/>
  <c r="AU24" i="10"/>
  <c r="H25" i="10"/>
  <c r="P25" i="10"/>
  <c r="X25" i="10"/>
  <c r="AF25" i="10"/>
  <c r="AN25" i="10"/>
  <c r="B26" i="10"/>
  <c r="J26" i="10"/>
  <c r="R26" i="10"/>
  <c r="Z26" i="10"/>
  <c r="AH26" i="10"/>
  <c r="AP26" i="10"/>
  <c r="AX26" i="10"/>
  <c r="T27" i="10"/>
  <c r="AD27" i="10"/>
  <c r="AJ27" i="10"/>
  <c r="AZ27" i="10"/>
  <c r="B28" i="10"/>
  <c r="F28" i="10"/>
  <c r="R28" i="10"/>
  <c r="V28" i="10"/>
  <c r="Z28" i="10"/>
  <c r="AD28" i="10"/>
  <c r="AL28" i="10"/>
  <c r="AP28" i="10"/>
  <c r="AT28" i="10"/>
  <c r="D29" i="10"/>
  <c r="H29" i="10"/>
  <c r="L29" i="10"/>
  <c r="P29" i="10"/>
  <c r="T29" i="10"/>
  <c r="X29" i="10"/>
  <c r="AB29" i="10"/>
  <c r="AF29" i="10"/>
  <c r="AR29" i="10"/>
  <c r="B30" i="10"/>
  <c r="F30" i="10"/>
  <c r="J30" i="10"/>
  <c r="R30" i="10"/>
  <c r="V30" i="10"/>
  <c r="Z30" i="10"/>
  <c r="AD30" i="10"/>
  <c r="AP30" i="10"/>
  <c r="AT30" i="10"/>
  <c r="AX30" i="10"/>
  <c r="BB30" i="10"/>
  <c r="D31" i="10"/>
  <c r="H31" i="10"/>
  <c r="L31" i="10"/>
  <c r="T31" i="10"/>
  <c r="X31" i="10"/>
  <c r="AB31" i="10"/>
  <c r="AJ31" i="10"/>
  <c r="AN31" i="10"/>
  <c r="AR31" i="10"/>
  <c r="AV31" i="10"/>
  <c r="AZ31" i="10"/>
  <c r="B32" i="10"/>
  <c r="F32" i="10"/>
  <c r="J32" i="10"/>
  <c r="R32" i="10"/>
  <c r="Z32" i="10"/>
  <c r="AD32" i="10"/>
  <c r="AH32" i="10"/>
  <c r="AP32" i="10"/>
  <c r="AT32" i="10"/>
  <c r="D33" i="10"/>
  <c r="P33" i="10"/>
  <c r="X33" i="10"/>
  <c r="AB33" i="10"/>
  <c r="AF33" i="10"/>
  <c r="AN33" i="10"/>
  <c r="AV33" i="10"/>
  <c r="AZ33" i="10"/>
  <c r="B34" i="10"/>
  <c r="F34" i="10"/>
  <c r="J34" i="10"/>
  <c r="R34" i="10"/>
  <c r="Z34" i="10"/>
  <c r="AH34" i="10"/>
  <c r="AP34" i="10"/>
  <c r="AT34" i="10"/>
  <c r="BB34" i="10"/>
  <c r="D35" i="10"/>
  <c r="H35" i="10"/>
  <c r="L35" i="10"/>
  <c r="P35" i="10"/>
  <c r="X35" i="10"/>
  <c r="AB35" i="10"/>
  <c r="AN35" i="10"/>
  <c r="AR35" i="10"/>
  <c r="AV35" i="10"/>
  <c r="AZ35" i="10"/>
  <c r="B36" i="10"/>
  <c r="F36" i="10"/>
  <c r="AJ12" i="10"/>
  <c r="BB14" i="10"/>
  <c r="H18" i="10"/>
  <c r="Q21" i="10"/>
  <c r="S24" i="10"/>
  <c r="Q25" i="10"/>
  <c r="AW25" i="10"/>
  <c r="AA26" i="10"/>
  <c r="E27" i="10"/>
  <c r="AF27" i="10"/>
  <c r="BA27" i="10"/>
  <c r="O28" i="10"/>
  <c r="AE28" i="10"/>
  <c r="I29" i="10"/>
  <c r="Y29" i="10"/>
  <c r="S30" i="10"/>
  <c r="AY30" i="10"/>
  <c r="AC31" i="10"/>
  <c r="AS31" i="10"/>
  <c r="E32" i="10"/>
  <c r="AC32" i="10"/>
  <c r="AK32" i="10"/>
  <c r="AS32" i="10"/>
  <c r="O33" i="10"/>
  <c r="AE33" i="10"/>
  <c r="AM33" i="10"/>
  <c r="AU33" i="10"/>
  <c r="BC33" i="10"/>
  <c r="I34" i="10"/>
  <c r="Q34" i="10"/>
  <c r="Y34" i="10"/>
  <c r="AG34" i="10"/>
  <c r="AO34" i="10"/>
  <c r="K35" i="10"/>
  <c r="S35" i="10"/>
  <c r="AA35" i="10"/>
  <c r="AQ35" i="10"/>
  <c r="AY35" i="10"/>
  <c r="E36" i="10"/>
  <c r="K36" i="10"/>
  <c r="Q36" i="10"/>
  <c r="V36" i="10"/>
  <c r="AA36" i="10"/>
  <c r="AR36" i="10"/>
  <c r="AZ36" i="10"/>
  <c r="B37" i="10"/>
  <c r="F37" i="10"/>
  <c r="N37" i="10"/>
  <c r="R37" i="10"/>
  <c r="V37" i="10"/>
  <c r="Z37" i="10"/>
  <c r="AD37" i="10"/>
  <c r="AP37" i="10"/>
  <c r="AT37" i="10"/>
  <c r="AX37" i="10"/>
  <c r="BB37" i="10"/>
  <c r="P38" i="10"/>
  <c r="T38" i="10"/>
  <c r="X38" i="10"/>
  <c r="AB38" i="10"/>
  <c r="AF38" i="10"/>
  <c r="AN38" i="10"/>
  <c r="AR38" i="10"/>
  <c r="AZ38" i="10"/>
  <c r="B39" i="10"/>
  <c r="F39" i="10"/>
  <c r="J39" i="10"/>
  <c r="N39" i="10"/>
  <c r="R39" i="10"/>
  <c r="V39" i="10"/>
  <c r="Z39" i="10"/>
  <c r="AD39" i="10"/>
  <c r="AH39" i="10"/>
  <c r="AP39" i="10"/>
  <c r="AX39" i="10"/>
  <c r="BB39" i="10"/>
  <c r="D40" i="10"/>
  <c r="L40" i="10"/>
  <c r="P40" i="10"/>
  <c r="T40" i="10"/>
  <c r="X40" i="10"/>
  <c r="AJ40" i="10"/>
  <c r="AR40" i="10"/>
  <c r="AZ40" i="10"/>
  <c r="B41" i="10"/>
  <c r="F41" i="10"/>
  <c r="J41" i="10"/>
  <c r="N41" i="10"/>
  <c r="R41" i="10"/>
  <c r="V41" i="10"/>
  <c r="Z41" i="10"/>
  <c r="AP41" i="10"/>
  <c r="AT41" i="10"/>
  <c r="AX41" i="10"/>
  <c r="BB41" i="10"/>
  <c r="H42" i="10"/>
  <c r="P42" i="10"/>
  <c r="X42" i="10"/>
  <c r="AF42" i="10"/>
  <c r="AJ42" i="10"/>
  <c r="AN42" i="10"/>
  <c r="AR42" i="10"/>
  <c r="AV42" i="10"/>
  <c r="AZ42" i="10"/>
  <c r="F43" i="10"/>
  <c r="J43" i="10"/>
  <c r="N43" i="10"/>
  <c r="R43" i="10"/>
  <c r="V43" i="10"/>
  <c r="AD43" i="10"/>
  <c r="AH43" i="10"/>
  <c r="AL43" i="10"/>
  <c r="AP43" i="10"/>
  <c r="AX43" i="10"/>
  <c r="BB43" i="10"/>
  <c r="L44" i="10"/>
  <c r="T44" i="10"/>
  <c r="X44" i="10"/>
  <c r="AB44" i="10"/>
  <c r="AF44" i="10"/>
  <c r="AJ44" i="10"/>
  <c r="AN44" i="10"/>
  <c r="AV44" i="10"/>
  <c r="AZ44" i="10"/>
  <c r="F45" i="10"/>
  <c r="N45" i="10"/>
  <c r="V45" i="10"/>
  <c r="AD45" i="10"/>
  <c r="AH45" i="10"/>
  <c r="AL45" i="10"/>
  <c r="AP45" i="10"/>
  <c r="AT45" i="10"/>
  <c r="AX45" i="10"/>
  <c r="BB45" i="10"/>
  <c r="D46" i="10"/>
  <c r="L46" i="10"/>
  <c r="T46" i="10"/>
  <c r="X46" i="10"/>
  <c r="AF46" i="10"/>
  <c r="AJ46" i="10"/>
  <c r="AN46" i="10"/>
  <c r="AR46" i="10"/>
  <c r="AV46" i="10"/>
  <c r="AZ46" i="10"/>
  <c r="B47" i="10"/>
  <c r="F47" i="10"/>
  <c r="N47" i="10"/>
  <c r="V47" i="10"/>
  <c r="AD47" i="10"/>
  <c r="AH47" i="10"/>
  <c r="AL47" i="10"/>
  <c r="AP47" i="10"/>
  <c r="AX47" i="10"/>
  <c r="BB47" i="10"/>
  <c r="H48" i="10"/>
  <c r="P48" i="10"/>
  <c r="X48" i="10"/>
  <c r="AF48" i="10"/>
  <c r="AJ48" i="10"/>
  <c r="AR48" i="10"/>
  <c r="AV48" i="10"/>
  <c r="AZ48" i="10"/>
  <c r="B49" i="10"/>
  <c r="F49" i="10"/>
  <c r="J49" i="10"/>
  <c r="R49" i="10"/>
  <c r="V49" i="10"/>
  <c r="Z49" i="10"/>
  <c r="AL49" i="10"/>
  <c r="AP49" i="10"/>
  <c r="AT49" i="10"/>
  <c r="BB49" i="10"/>
  <c r="H50" i="10"/>
  <c r="X50" i="10"/>
  <c r="AB50" i="10"/>
  <c r="AR50" i="10"/>
  <c r="AV50" i="10"/>
  <c r="AZ50" i="10"/>
  <c r="B51" i="10"/>
  <c r="F51" i="10"/>
  <c r="J51" i="10"/>
  <c r="R51" i="10"/>
  <c r="AH51" i="10"/>
  <c r="AL51" i="10"/>
  <c r="AP51" i="10"/>
  <c r="AT51" i="10"/>
  <c r="BB51" i="10"/>
  <c r="H52" i="10"/>
  <c r="P52" i="10"/>
  <c r="X52" i="10"/>
  <c r="AB52" i="10"/>
  <c r="AJ52" i="10"/>
  <c r="AR52" i="10"/>
  <c r="AV52" i="10"/>
  <c r="AP13" i="10"/>
  <c r="U15" i="10"/>
  <c r="AZ16" i="10"/>
  <c r="G20" i="10"/>
  <c r="AL21" i="10"/>
  <c r="P23" i="10"/>
  <c r="AI24" i="10"/>
  <c r="Y25" i="10"/>
  <c r="AI26" i="10"/>
  <c r="M27" i="10"/>
  <c r="AK27" i="10"/>
  <c r="S28" i="10"/>
  <c r="AY28" i="10"/>
  <c r="M29" i="10"/>
  <c r="AC29" i="10"/>
  <c r="AS29" i="10"/>
  <c r="G30" i="10"/>
  <c r="W30" i="10"/>
  <c r="AM30" i="10"/>
  <c r="BC30" i="10"/>
  <c r="AG31" i="10"/>
  <c r="AW31" i="10"/>
  <c r="G32" i="10"/>
  <c r="O32" i="10"/>
  <c r="AE32" i="10"/>
  <c r="Q33" i="10"/>
  <c r="Y33" i="10"/>
  <c r="AG33" i="10"/>
  <c r="AO33" i="10"/>
  <c r="AW33" i="10"/>
  <c r="C34" i="10"/>
  <c r="S34" i="10"/>
  <c r="AA34" i="10"/>
  <c r="AI34" i="10"/>
  <c r="AQ34" i="10"/>
  <c r="AY34" i="10"/>
  <c r="M35" i="10"/>
  <c r="AS35" i="10"/>
  <c r="BA35" i="10"/>
  <c r="M36" i="10"/>
  <c r="R36" i="10"/>
  <c r="W36" i="10"/>
  <c r="AG36" i="10"/>
  <c r="AO36" i="10"/>
  <c r="AS36" i="10"/>
  <c r="BA36" i="10"/>
  <c r="O37" i="10"/>
  <c r="S37" i="10"/>
  <c r="W37" i="10"/>
  <c r="AA37" i="10"/>
  <c r="AE37" i="10"/>
  <c r="AQ37" i="10"/>
  <c r="AU37" i="10"/>
  <c r="AY37" i="10"/>
  <c r="BC37" i="10"/>
  <c r="E38" i="10"/>
  <c r="I38" i="10"/>
  <c r="Q38" i="10"/>
  <c r="U38" i="10"/>
  <c r="Y38" i="10"/>
  <c r="AC38" i="10"/>
  <c r="AG38" i="10"/>
  <c r="AO38" i="10"/>
  <c r="AS38" i="10"/>
  <c r="BA38" i="10"/>
  <c r="G39" i="10"/>
  <c r="K39" i="10"/>
  <c r="O39" i="10"/>
  <c r="S39" i="10"/>
  <c r="AA39" i="10"/>
  <c r="AE39" i="10"/>
  <c r="AI39" i="10"/>
  <c r="AU39" i="10"/>
  <c r="AY39" i="10"/>
  <c r="BC39" i="10"/>
  <c r="M40" i="10"/>
  <c r="Q40" i="10"/>
  <c r="U40" i="10"/>
  <c r="AG40" i="10"/>
  <c r="AK40" i="10"/>
  <c r="AS40" i="10"/>
  <c r="BA40" i="10"/>
  <c r="G41" i="10"/>
  <c r="K41" i="10"/>
  <c r="O41" i="10"/>
  <c r="S41" i="10"/>
  <c r="AA41" i="10"/>
  <c r="AU41" i="10"/>
  <c r="AY41" i="10"/>
  <c r="BC41" i="10"/>
  <c r="E42" i="10"/>
  <c r="I42" i="10"/>
  <c r="Q42" i="10"/>
  <c r="AC42" i="10"/>
  <c r="AG42" i="10"/>
  <c r="AK42" i="10"/>
  <c r="AO42" i="10"/>
  <c r="AS42" i="10"/>
  <c r="AW42" i="10"/>
  <c r="BA42" i="10"/>
  <c r="K43" i="10"/>
  <c r="O43" i="10"/>
  <c r="W43" i="10"/>
  <c r="AE43" i="10"/>
  <c r="AI43" i="10"/>
  <c r="AM43" i="10"/>
  <c r="AU43" i="10"/>
  <c r="AY43" i="10"/>
  <c r="BC43" i="10"/>
  <c r="E44" i="10"/>
  <c r="M44" i="10"/>
  <c r="U44" i="10"/>
  <c r="Y44" i="10"/>
  <c r="AC44" i="10"/>
  <c r="AG44" i="10"/>
  <c r="AK44" i="10"/>
  <c r="AO44" i="10"/>
  <c r="AW44" i="10"/>
  <c r="BA44" i="10"/>
  <c r="K45" i="10"/>
  <c r="O45" i="10"/>
  <c r="W45" i="10"/>
  <c r="AE45" i="10"/>
  <c r="AI45" i="10"/>
  <c r="AM45" i="10"/>
  <c r="AQ45" i="10"/>
  <c r="AU45" i="10"/>
  <c r="AY45" i="10"/>
  <c r="BC45" i="10"/>
  <c r="M46" i="10"/>
  <c r="U46" i="10"/>
  <c r="AC46" i="10"/>
  <c r="AG46" i="10"/>
  <c r="AK46" i="10"/>
  <c r="AO46" i="10"/>
  <c r="AS46" i="10"/>
  <c r="AW46" i="10"/>
  <c r="BA46" i="10"/>
  <c r="G47" i="10"/>
  <c r="K47" i="10"/>
  <c r="O47" i="10"/>
  <c r="W47" i="10"/>
  <c r="AE47" i="10"/>
  <c r="AI47" i="10"/>
  <c r="AM47" i="10"/>
  <c r="AU47" i="10"/>
  <c r="AY47" i="10"/>
  <c r="BC47" i="10"/>
  <c r="E48" i="10"/>
  <c r="M48" i="10"/>
  <c r="Q48" i="10"/>
  <c r="Y48" i="10"/>
  <c r="AG48" i="10"/>
  <c r="AK48" i="10"/>
  <c r="AO48" i="10"/>
  <c r="AW48" i="10"/>
  <c r="BA48" i="10"/>
  <c r="G49" i="10"/>
  <c r="S49" i="10"/>
  <c r="W49" i="10"/>
  <c r="AA49" i="10"/>
  <c r="AM49" i="10"/>
  <c r="AQ49" i="10"/>
  <c r="AY49" i="10"/>
  <c r="BC49" i="10"/>
  <c r="E50" i="10"/>
  <c r="I50" i="10"/>
  <c r="Y50" i="10"/>
  <c r="AG50" i="10"/>
  <c r="AS50" i="10"/>
  <c r="AW50" i="10"/>
  <c r="BA50" i="10"/>
  <c r="G51" i="10"/>
  <c r="K51" i="10"/>
  <c r="S51" i="10"/>
  <c r="AI51" i="10"/>
  <c r="AQ51" i="10"/>
  <c r="AY51" i="10"/>
  <c r="BC51" i="10"/>
  <c r="E52" i="10"/>
  <c r="I52" i="10"/>
  <c r="Q52" i="10"/>
  <c r="Y52" i="10"/>
  <c r="AG52" i="10"/>
  <c r="AK52" i="10"/>
  <c r="AS52" i="10"/>
  <c r="AW52" i="10"/>
  <c r="BA52" i="10"/>
  <c r="C53" i="10"/>
  <c r="G53" i="10"/>
  <c r="K53" i="10"/>
  <c r="O53" i="10"/>
  <c r="S53" i="10"/>
  <c r="W53" i="10"/>
  <c r="AA53" i="10"/>
  <c r="AE53" i="10"/>
  <c r="AI53" i="10"/>
  <c r="AM53" i="10"/>
  <c r="AQ53" i="10"/>
  <c r="AU53" i="10"/>
  <c r="AY53" i="10"/>
  <c r="BC53" i="10"/>
  <c r="F6" i="10"/>
  <c r="J6" i="10"/>
  <c r="Z6" i="10"/>
  <c r="AL6" i="10"/>
  <c r="AP6" i="10"/>
  <c r="AT6" i="10"/>
  <c r="BB6" i="10"/>
  <c r="AP15" i="10"/>
  <c r="T17" i="10"/>
  <c r="AY18" i="10"/>
  <c r="AB20" i="10"/>
  <c r="F22" i="10"/>
  <c r="AK23" i="10"/>
  <c r="AY24" i="10"/>
  <c r="AG25" i="10"/>
  <c r="K26" i="10"/>
  <c r="AQ26" i="10"/>
  <c r="U27" i="10"/>
  <c r="AP27" i="10"/>
  <c r="W28" i="10"/>
  <c r="AM28" i="10"/>
  <c r="BC28" i="10"/>
  <c r="Q29" i="10"/>
  <c r="AG29" i="10"/>
  <c r="AA30" i="10"/>
  <c r="AQ30" i="10"/>
  <c r="E31" i="10"/>
  <c r="U31" i="10"/>
  <c r="AK31" i="10"/>
  <c r="BA31" i="10"/>
  <c r="I32" i="10"/>
  <c r="Q32" i="10"/>
  <c r="Y32" i="10"/>
  <c r="AG32" i="10"/>
  <c r="S33" i="10"/>
  <c r="AA33" i="10"/>
  <c r="AY33" i="10"/>
  <c r="E34" i="10"/>
  <c r="AK34" i="10"/>
  <c r="AS34" i="10"/>
  <c r="BA34" i="10"/>
  <c r="G35" i="10"/>
  <c r="O35" i="10"/>
  <c r="AM35" i="10"/>
  <c r="AU35" i="10"/>
  <c r="BC35" i="10"/>
  <c r="N36" i="10"/>
  <c r="S36" i="10"/>
  <c r="Y36" i="10"/>
  <c r="AD36" i="10"/>
  <c r="AH36" i="10"/>
  <c r="AP36" i="10"/>
  <c r="AT36" i="10"/>
  <c r="BB36" i="10"/>
  <c r="D37" i="10"/>
  <c r="P37" i="10"/>
  <c r="T37" i="10"/>
  <c r="X37" i="10"/>
  <c r="AB37" i="10"/>
  <c r="AF37" i="10"/>
  <c r="AR37" i="10"/>
  <c r="AZ37" i="10"/>
  <c r="B38" i="10"/>
  <c r="F38" i="10"/>
  <c r="J38" i="10"/>
  <c r="R38" i="10"/>
  <c r="Z38" i="10"/>
  <c r="AL38" i="10"/>
  <c r="AP38" i="10"/>
  <c r="AT38" i="10"/>
  <c r="BB38" i="10"/>
  <c r="H39" i="10"/>
  <c r="L39" i="10"/>
  <c r="P39" i="10"/>
  <c r="X39" i="10"/>
  <c r="AB39" i="10"/>
  <c r="AF39" i="10"/>
  <c r="AJ39" i="10"/>
  <c r="AN39" i="10"/>
  <c r="AV39" i="10"/>
  <c r="AZ39" i="10"/>
  <c r="B40" i="10"/>
  <c r="F40" i="10"/>
  <c r="N40" i="10"/>
  <c r="R40" i="10"/>
  <c r="V40" i="10"/>
  <c r="AH40" i="10"/>
  <c r="AP40" i="10"/>
  <c r="AT40" i="10"/>
  <c r="BB40" i="10"/>
  <c r="D41" i="10"/>
  <c r="H41" i="10"/>
  <c r="L41" i="10"/>
  <c r="X41" i="10"/>
  <c r="AB41" i="10"/>
  <c r="AJ41" i="10"/>
  <c r="AN41" i="10"/>
  <c r="AV41" i="10"/>
  <c r="AZ41" i="10"/>
  <c r="B42" i="10"/>
  <c r="F42" i="10"/>
  <c r="J42" i="10"/>
  <c r="R42" i="10"/>
  <c r="AD42" i="10"/>
  <c r="AH42" i="10"/>
  <c r="AL42" i="10"/>
  <c r="AP42" i="10"/>
  <c r="AT42" i="10"/>
  <c r="AX42" i="10"/>
  <c r="BB42" i="10"/>
  <c r="D43" i="10"/>
  <c r="L43" i="10"/>
  <c r="P43" i="10"/>
  <c r="T43" i="10"/>
  <c r="X43" i="10"/>
  <c r="AF43" i="10"/>
  <c r="AJ43" i="10"/>
  <c r="AN43" i="10"/>
  <c r="AV43" i="10"/>
  <c r="AZ43" i="10"/>
  <c r="B44" i="10"/>
  <c r="F44" i="10"/>
  <c r="N44" i="10"/>
  <c r="V44" i="10"/>
  <c r="Z44" i="10"/>
  <c r="AD44" i="10"/>
  <c r="AH44" i="10"/>
  <c r="AL44" i="10"/>
  <c r="AP44" i="10"/>
  <c r="AX44" i="10"/>
  <c r="BB44" i="10"/>
  <c r="D45" i="10"/>
  <c r="L45" i="10"/>
  <c r="T45" i="10"/>
  <c r="X45" i="10"/>
  <c r="AF45" i="10"/>
  <c r="AJ45" i="10"/>
  <c r="AN45" i="10"/>
  <c r="AR45" i="10"/>
  <c r="AV45" i="10"/>
  <c r="AZ45" i="10"/>
  <c r="B46" i="10"/>
  <c r="F46" i="10"/>
  <c r="N46" i="10"/>
  <c r="V46" i="10"/>
  <c r="AD46" i="10"/>
  <c r="AH46" i="10"/>
  <c r="AL46" i="10"/>
  <c r="AP46" i="10"/>
  <c r="AT46" i="10"/>
  <c r="AX46" i="10"/>
  <c r="BB46" i="10"/>
  <c r="D47" i="10"/>
  <c r="L47" i="10"/>
  <c r="T47" i="10"/>
  <c r="X47" i="10"/>
  <c r="AB47" i="10"/>
  <c r="AF47" i="10"/>
  <c r="AJ47" i="10"/>
  <c r="AN47" i="10"/>
  <c r="AV47" i="10"/>
  <c r="AZ47" i="10"/>
  <c r="B48" i="10"/>
  <c r="F48" i="10"/>
  <c r="N48" i="10"/>
  <c r="Z48" i="10"/>
  <c r="AH48" i="10"/>
  <c r="AP48" i="10"/>
  <c r="AX48" i="10"/>
  <c r="BB48" i="10"/>
  <c r="D49" i="10"/>
  <c r="H49" i="10"/>
  <c r="T49" i="10"/>
  <c r="X49" i="10"/>
  <c r="AB49" i="10"/>
  <c r="AN49" i="10"/>
  <c r="J16" i="10"/>
  <c r="AA22" i="10"/>
  <c r="S26" i="10"/>
  <c r="U29" i="10"/>
  <c r="AE30" i="10"/>
  <c r="AO31" i="10"/>
  <c r="AA32" i="10"/>
  <c r="O34" i="10"/>
  <c r="Y35" i="10"/>
  <c r="Z36" i="10"/>
  <c r="AQ36" i="10"/>
  <c r="U37" i="10"/>
  <c r="BA37" i="10"/>
  <c r="O38" i="10"/>
  <c r="AU38" i="10"/>
  <c r="I39" i="10"/>
  <c r="Y39" i="10"/>
  <c r="S40" i="10"/>
  <c r="AI40" i="10"/>
  <c r="AY40" i="10"/>
  <c r="M41" i="10"/>
  <c r="AS41" i="10"/>
  <c r="G42" i="10"/>
  <c r="W42" i="10"/>
  <c r="AM42" i="10"/>
  <c r="BC42" i="10"/>
  <c r="AG43" i="10"/>
  <c r="AW43" i="10"/>
  <c r="K44" i="10"/>
  <c r="AA44" i="10"/>
  <c r="E45" i="10"/>
  <c r="U45" i="10"/>
  <c r="AK45" i="10"/>
  <c r="BA45" i="10"/>
  <c r="O46" i="10"/>
  <c r="AE46" i="10"/>
  <c r="AU46" i="10"/>
  <c r="AO47" i="10"/>
  <c r="AI48" i="10"/>
  <c r="AY48" i="10"/>
  <c r="M49" i="10"/>
  <c r="AR49" i="10"/>
  <c r="AZ49" i="10"/>
  <c r="F50" i="10"/>
  <c r="N50" i="10"/>
  <c r="AT50" i="10"/>
  <c r="BB50" i="10"/>
  <c r="H51" i="10"/>
  <c r="P51" i="10"/>
  <c r="X51" i="10"/>
  <c r="B52" i="10"/>
  <c r="J52" i="10"/>
  <c r="R52" i="10"/>
  <c r="Z52" i="10"/>
  <c r="AH52" i="10"/>
  <c r="AP52" i="10"/>
  <c r="AX52" i="10"/>
  <c r="BC52" i="10"/>
  <c r="F53" i="10"/>
  <c r="L53" i="10"/>
  <c r="Q53" i="10"/>
  <c r="V53" i="10"/>
  <c r="AB53" i="10"/>
  <c r="AG53" i="10"/>
  <c r="AL53" i="10"/>
  <c r="AR53" i="10"/>
  <c r="AW53" i="10"/>
  <c r="BB53" i="10"/>
  <c r="G6" i="10"/>
  <c r="AG6" i="10"/>
  <c r="AM6" i="10"/>
  <c r="AR6" i="10"/>
  <c r="BC6" i="10"/>
  <c r="AO17" i="10"/>
  <c r="AY26" i="10"/>
  <c r="AA28" i="10"/>
  <c r="AU30" i="10"/>
  <c r="C32" i="10"/>
  <c r="AI32" i="10"/>
  <c r="W34" i="10"/>
  <c r="BC34" i="10"/>
  <c r="AG35" i="10"/>
  <c r="Y37" i="10"/>
  <c r="S38" i="10"/>
  <c r="AY38" i="10"/>
  <c r="M39" i="10"/>
  <c r="AC39" i="10"/>
  <c r="W40" i="10"/>
  <c r="BC40" i="10"/>
  <c r="AG41" i="10"/>
  <c r="AW41" i="10"/>
  <c r="AQ42" i="10"/>
  <c r="E43" i="10"/>
  <c r="U43" i="10"/>
  <c r="AK43" i="10"/>
  <c r="BA43" i="10"/>
  <c r="O44" i="10"/>
  <c r="AE44" i="10"/>
  <c r="AU44" i="10"/>
  <c r="AO45" i="10"/>
  <c r="AI46" i="10"/>
  <c r="AY46" i="10"/>
  <c r="M47" i="10"/>
  <c r="AC47" i="10"/>
  <c r="G48" i="10"/>
  <c r="W48" i="10"/>
  <c r="BC48" i="10"/>
  <c r="AG49" i="10"/>
  <c r="AS49" i="10"/>
  <c r="BA49" i="10"/>
  <c r="G50" i="10"/>
  <c r="AU50" i="10"/>
  <c r="BC50" i="10"/>
  <c r="I51" i="10"/>
  <c r="Q51" i="10"/>
  <c r="AG51" i="10"/>
  <c r="S52" i="10"/>
  <c r="AA52" i="10"/>
  <c r="AI52" i="10"/>
  <c r="AQ52" i="10"/>
  <c r="AY52" i="10"/>
  <c r="B53" i="10"/>
  <c r="H53" i="10"/>
  <c r="M53" i="10"/>
  <c r="R53" i="10"/>
  <c r="X53" i="10"/>
  <c r="AC53" i="10"/>
  <c r="AH53" i="10"/>
  <c r="AN53" i="10"/>
  <c r="AS53" i="10"/>
  <c r="AX53" i="10"/>
  <c r="H6" i="10"/>
  <c r="X6" i="10"/>
  <c r="AN6" i="10"/>
  <c r="AS6" i="10"/>
  <c r="AY6" i="10"/>
  <c r="B6" i="10"/>
  <c r="H11" i="10"/>
  <c r="R19" i="10"/>
  <c r="I25" i="10"/>
  <c r="AQ28" i="10"/>
  <c r="I31" i="10"/>
  <c r="AQ32" i="10"/>
  <c r="BA33" i="10"/>
  <c r="AE34" i="10"/>
  <c r="I35" i="10"/>
  <c r="AO35" i="10"/>
  <c r="O36" i="10"/>
  <c r="AI36" i="10"/>
  <c r="AY36" i="10"/>
  <c r="AC37" i="10"/>
  <c r="AS37" i="10"/>
  <c r="AM38" i="10"/>
  <c r="BC38" i="10"/>
  <c r="Q39" i="10"/>
  <c r="AG39" i="10"/>
  <c r="AW39" i="10"/>
  <c r="K40" i="10"/>
  <c r="AQ40" i="10"/>
  <c r="AK41" i="10"/>
  <c r="BA41" i="10"/>
  <c r="O42" i="10"/>
  <c r="AE42" i="10"/>
  <c r="AU42" i="10"/>
  <c r="AO43" i="10"/>
  <c r="AI44" i="10"/>
  <c r="AY44" i="10"/>
  <c r="M45" i="10"/>
  <c r="AC45" i="10"/>
  <c r="AS45" i="10"/>
  <c r="W46" i="10"/>
  <c r="AM46" i="10"/>
  <c r="BC46" i="10"/>
  <c r="AG47" i="10"/>
  <c r="AW47" i="10"/>
  <c r="AQ48" i="10"/>
  <c r="U49" i="10"/>
  <c r="B50" i="10"/>
  <c r="J50" i="10"/>
  <c r="R50" i="10"/>
  <c r="Z50" i="10"/>
  <c r="AP50" i="10"/>
  <c r="AX50" i="10"/>
  <c r="D51" i="10"/>
  <c r="T51" i="10"/>
  <c r="AJ51" i="10"/>
  <c r="AR51" i="10"/>
  <c r="AZ51" i="10"/>
  <c r="F52" i="10"/>
  <c r="AT52" i="10"/>
  <c r="AZ52" i="10"/>
  <c r="D53" i="10"/>
  <c r="I53" i="10"/>
  <c r="N53" i="10"/>
  <c r="T53" i="10"/>
  <c r="Y53" i="10"/>
  <c r="AD53" i="10"/>
  <c r="AJ53" i="10"/>
  <c r="AO53" i="10"/>
  <c r="AT53" i="10"/>
  <c r="AZ53" i="10"/>
  <c r="D6" i="10"/>
  <c r="I6" i="10"/>
  <c r="O6" i="10"/>
  <c r="Y6" i="10"/>
  <c r="AO6" i="10"/>
  <c r="AZ6" i="10"/>
  <c r="AF14" i="10"/>
  <c r="AO25" i="10"/>
  <c r="O30" i="10"/>
  <c r="Y31" i="10"/>
  <c r="S32" i="10"/>
  <c r="AY32" i="10"/>
  <c r="AC33" i="10"/>
  <c r="G34" i="10"/>
  <c r="Q35" i="10"/>
  <c r="AW35" i="10"/>
  <c r="U36" i="10"/>
  <c r="BC36" i="10"/>
  <c r="Q37" i="10"/>
  <c r="AG37" i="10"/>
  <c r="K38" i="10"/>
  <c r="AA38" i="10"/>
  <c r="AQ38" i="10"/>
  <c r="AK39" i="10"/>
  <c r="BA39" i="10"/>
  <c r="O40" i="10"/>
  <c r="AE40" i="10"/>
  <c r="AU40" i="10"/>
  <c r="I41" i="10"/>
  <c r="Y41" i="10"/>
  <c r="S42" i="10"/>
  <c r="AI42" i="10"/>
  <c r="AY42" i="10"/>
  <c r="M43" i="10"/>
  <c r="AC43" i="10"/>
  <c r="W44" i="10"/>
  <c r="AM44" i="10"/>
  <c r="BC44" i="10"/>
  <c r="AG45" i="10"/>
  <c r="AW45" i="10"/>
  <c r="K46" i="10"/>
  <c r="AQ46" i="10"/>
  <c r="U47" i="10"/>
  <c r="AK47" i="10"/>
  <c r="BA47" i="10"/>
  <c r="O48" i="10"/>
  <c r="AU48" i="10"/>
  <c r="I49" i="10"/>
  <c r="Y49" i="10"/>
  <c r="AO49" i="10"/>
  <c r="K50" i="10"/>
  <c r="S50" i="10"/>
  <c r="AA50" i="10"/>
  <c r="AQ50" i="10"/>
  <c r="AY50" i="10"/>
  <c r="AC51" i="10"/>
  <c r="AK51" i="10"/>
  <c r="AS51" i="10"/>
  <c r="BA51" i="10"/>
  <c r="G52" i="10"/>
  <c r="AU52" i="10"/>
  <c r="BB52" i="10"/>
  <c r="E53" i="10"/>
  <c r="J53" i="10"/>
  <c r="Z53" i="10"/>
  <c r="AV53" i="10"/>
  <c r="H607" i="8"/>
  <c r="G568" i="8"/>
  <c r="D565" i="8"/>
  <c r="E540" i="8"/>
  <c r="F537" i="8"/>
  <c r="G528" i="8"/>
  <c r="E525" i="8"/>
  <c r="G519" i="8"/>
  <c r="H514" i="8"/>
  <c r="H512" i="8"/>
  <c r="E511" i="8"/>
  <c r="F506" i="8"/>
  <c r="E504" i="8"/>
  <c r="C502" i="8"/>
  <c r="H499" i="8"/>
  <c r="C498" i="8"/>
  <c r="D486" i="8"/>
  <c r="F467" i="8"/>
  <c r="C463" i="8"/>
  <c r="C461" i="8"/>
  <c r="H439" i="8"/>
  <c r="H428" i="8"/>
  <c r="F408" i="8"/>
  <c r="G401" i="8"/>
  <c r="D398" i="8"/>
  <c r="D388" i="8"/>
  <c r="H384" i="8"/>
  <c r="G375" i="8"/>
  <c r="D362" i="8"/>
  <c r="D359" i="8"/>
  <c r="H356" i="8"/>
  <c r="E336" i="8"/>
  <c r="G333" i="8"/>
  <c r="D329" i="8"/>
  <c r="G309" i="8"/>
  <c r="E304" i="8"/>
  <c r="F284" i="8"/>
  <c r="F282" i="8"/>
  <c r="G246" i="8"/>
  <c r="D244" i="8"/>
  <c r="D242" i="8"/>
  <c r="E238" i="8"/>
  <c r="E233" i="8"/>
  <c r="H229" i="8"/>
  <c r="E203" i="8"/>
  <c r="E177" i="8"/>
  <c r="H168" i="8"/>
  <c r="H155" i="8"/>
  <c r="H142" i="8"/>
  <c r="H129" i="8"/>
  <c r="C115" i="8"/>
  <c r="G109" i="8"/>
  <c r="C89" i="8"/>
  <c r="G48" i="8"/>
  <c r="G44" i="8"/>
  <c r="H38" i="8"/>
  <c r="D36" i="8"/>
  <c r="H30" i="8"/>
  <c r="E10" i="8"/>
  <c r="C4" i="8"/>
  <c r="AF53" i="10"/>
  <c r="BA53" i="10"/>
  <c r="AQ6" i="10"/>
  <c r="F593" i="8"/>
  <c r="G556" i="8"/>
  <c r="H542" i="8"/>
  <c r="D540" i="8"/>
  <c r="C537" i="8"/>
  <c r="C528" i="8"/>
  <c r="G524" i="8"/>
  <c r="F519" i="8"/>
  <c r="F517" i="8"/>
  <c r="G514" i="8"/>
  <c r="E512" i="8"/>
  <c r="H505" i="8"/>
  <c r="E503" i="8"/>
  <c r="G501" i="8"/>
  <c r="G499" i="8"/>
  <c r="G489" i="8"/>
  <c r="E485" i="8"/>
  <c r="C467" i="8"/>
  <c r="H462" i="8"/>
  <c r="H460" i="8"/>
  <c r="D448" i="8"/>
  <c r="F436" i="8"/>
  <c r="D426" i="8"/>
  <c r="D415" i="8"/>
  <c r="E413" i="8"/>
  <c r="H411" i="8"/>
  <c r="E400" i="8"/>
  <c r="D397" i="8"/>
  <c r="H387" i="8"/>
  <c r="G384" i="8"/>
  <c r="D373" i="8"/>
  <c r="H361" i="8"/>
  <c r="G358" i="8"/>
  <c r="F335" i="8"/>
  <c r="C333" i="8"/>
  <c r="C331" i="8"/>
  <c r="G281" i="8"/>
  <c r="D279" i="8"/>
  <c r="C246" i="8"/>
  <c r="C244" i="8"/>
  <c r="G239" i="8"/>
  <c r="D233" i="8"/>
  <c r="D231" i="8"/>
  <c r="E229" i="8"/>
  <c r="H227" i="8"/>
  <c r="G202" i="8"/>
  <c r="F167" i="8"/>
  <c r="F154" i="8"/>
  <c r="D149" i="8"/>
  <c r="F141" i="8"/>
  <c r="D123" i="8"/>
  <c r="E114" i="8"/>
  <c r="E47" i="8"/>
  <c r="E38" i="8"/>
  <c r="C33" i="8"/>
  <c r="E30" i="8"/>
  <c r="H11" i="8"/>
  <c r="P53" i="10"/>
  <c r="AK53" i="10"/>
  <c r="AV6" i="10"/>
  <c r="G618" i="8"/>
  <c r="E563" i="8"/>
  <c r="C539" i="8"/>
  <c r="D527" i="8"/>
  <c r="F524" i="8"/>
  <c r="G518" i="8"/>
  <c r="G515" i="8"/>
  <c r="G513" i="8"/>
  <c r="D512" i="8"/>
  <c r="D501" i="8"/>
  <c r="G498" i="8"/>
  <c r="D488" i="8"/>
  <c r="E466" i="8"/>
  <c r="E464" i="8"/>
  <c r="D462" i="8"/>
  <c r="D435" i="8"/>
  <c r="G423" i="8"/>
  <c r="G414" i="8"/>
  <c r="H412" i="8"/>
  <c r="D411" i="8"/>
  <c r="E409" i="8"/>
  <c r="F407" i="8"/>
  <c r="H402" i="8"/>
  <c r="F399" i="8"/>
  <c r="G386" i="8"/>
  <c r="E372" i="8"/>
  <c r="E363" i="8"/>
  <c r="F355" i="8"/>
  <c r="H334" i="8"/>
  <c r="H332" i="8"/>
  <c r="D330" i="8"/>
  <c r="G307" i="8"/>
  <c r="F283" i="8"/>
  <c r="C281" i="8"/>
  <c r="H245" i="8"/>
  <c r="D243" i="8"/>
  <c r="C241" i="8"/>
  <c r="F239" i="8"/>
  <c r="F232" i="8"/>
  <c r="G230" i="8"/>
  <c r="D229" i="8"/>
  <c r="D227" i="8"/>
  <c r="C206" i="8"/>
  <c r="G200" i="8"/>
  <c r="C180" i="8"/>
  <c r="D166" i="8"/>
  <c r="H160" i="8"/>
  <c r="D140" i="8"/>
  <c r="H134" i="8"/>
  <c r="E112" i="8"/>
  <c r="E86" i="8"/>
  <c r="G46" i="8"/>
  <c r="H34" i="8"/>
  <c r="G12" i="8"/>
  <c r="U53" i="10"/>
  <c r="AP53" i="10"/>
  <c r="K6" i="10"/>
  <c r="BA6" i="10"/>
  <c r="D597" i="8"/>
  <c r="D570" i="8"/>
  <c r="G566" i="8"/>
  <c r="F545" i="8"/>
  <c r="G541" i="8"/>
  <c r="E538" i="8"/>
  <c r="F532" i="8"/>
  <c r="H529" i="8"/>
  <c r="G526" i="8"/>
  <c r="H516" i="8"/>
  <c r="C515" i="8"/>
  <c r="E513" i="8"/>
  <c r="F511" i="8"/>
  <c r="F500" i="8"/>
  <c r="F498" i="8"/>
  <c r="G487" i="8"/>
  <c r="C464" i="8"/>
  <c r="G461" i="8"/>
  <c r="D453" i="8"/>
  <c r="H441" i="8"/>
  <c r="H410" i="8"/>
  <c r="E407" i="8"/>
  <c r="H401" i="8"/>
  <c r="D399" i="8"/>
  <c r="E389" i="8"/>
  <c r="C386" i="8"/>
  <c r="D383" i="8"/>
  <c r="H375" i="8"/>
  <c r="D363" i="8"/>
  <c r="H359" i="8"/>
  <c r="F336" i="8"/>
  <c r="F334" i="8"/>
  <c r="H331" i="8"/>
  <c r="F329" i="8"/>
  <c r="D285" i="8"/>
  <c r="H282" i="8"/>
  <c r="H244" i="8"/>
  <c r="F242" i="8"/>
  <c r="H240" i="8"/>
  <c r="H238" i="8"/>
  <c r="H233" i="8"/>
  <c r="C232" i="8"/>
  <c r="F230" i="8"/>
  <c r="G226" i="8"/>
  <c r="D225" i="8"/>
  <c r="E205" i="8"/>
  <c r="E179" i="8"/>
  <c r="H164" i="8"/>
  <c r="H151" i="8"/>
  <c r="H138" i="8"/>
  <c r="H125" i="8"/>
  <c r="E34" i="8"/>
  <c r="G31" i="8"/>
  <c r="C6" i="8"/>
  <c r="H51" i="8"/>
  <c r="G72" i="8"/>
  <c r="H103" i="8"/>
  <c r="G129" i="8"/>
  <c r="G142" i="8"/>
  <c r="G155" i="8"/>
  <c r="G168" i="8"/>
  <c r="H181" i="8"/>
  <c r="F259" i="8"/>
  <c r="F476" i="8"/>
  <c r="H90" i="8"/>
  <c r="H116" i="8"/>
  <c r="H246" i="8"/>
  <c r="F610" i="8"/>
  <c r="D4" i="8"/>
  <c r="H194" i="8"/>
  <c r="H220" i="8"/>
  <c r="F285" i="8"/>
  <c r="F337" i="8"/>
  <c r="F350" i="8"/>
  <c r="H400" i="8"/>
  <c r="H25" i="8"/>
  <c r="H64" i="8"/>
  <c r="H207" i="8"/>
  <c r="G233" i="8"/>
  <c r="F597" i="8"/>
  <c r="X52" i="12"/>
  <c r="Z35" i="11"/>
  <c r="AB39" i="11"/>
  <c r="F43" i="11"/>
  <c r="W6" i="12"/>
  <c r="Y10" i="12"/>
  <c r="L22" i="12"/>
  <c r="D30" i="12"/>
  <c r="Y42" i="12"/>
  <c r="Y47" i="11"/>
  <c r="Z24" i="11"/>
  <c r="AE28" i="11"/>
  <c r="Z18" i="11"/>
  <c r="E22" i="11"/>
  <c r="AA33" i="11"/>
  <c r="AE40" i="11"/>
  <c r="W11" i="12"/>
  <c r="X19" i="12"/>
  <c r="X39" i="12"/>
  <c r="Y43" i="12"/>
  <c r="Y53" i="12"/>
  <c r="AE13" i="11"/>
  <c r="W8" i="12"/>
  <c r="V16" i="12"/>
  <c r="M20" i="12"/>
  <c r="Y28" i="12"/>
  <c r="V36" i="12"/>
  <c r="X48" i="12"/>
  <c r="T50" i="12"/>
  <c r="AE6" i="11"/>
  <c r="Z10" i="11"/>
  <c r="AE16" i="11"/>
  <c r="K20" i="11"/>
  <c r="Z14" i="11"/>
  <c r="U21" i="11"/>
  <c r="S46" i="11"/>
  <c r="AA50" i="11"/>
  <c r="W9" i="12"/>
  <c r="W13" i="12"/>
  <c r="Q41" i="12"/>
  <c r="F48" i="12"/>
  <c r="F34" i="12"/>
  <c r="S48" i="12"/>
  <c r="C27" i="12"/>
  <c r="E19" i="12"/>
  <c r="O27" i="12"/>
  <c r="O42" i="12"/>
  <c r="K19" i="12"/>
  <c r="B34" i="12"/>
  <c r="C7" i="12"/>
  <c r="W42" i="12"/>
  <c r="K6" i="12"/>
  <c r="O7" i="12"/>
  <c r="P19" i="12"/>
  <c r="G20" i="12"/>
  <c r="E42" i="12"/>
  <c r="U19" i="12"/>
  <c r="I7" i="12"/>
  <c r="F19" i="12"/>
  <c r="R19" i="12"/>
  <c r="L24" i="12"/>
  <c r="E25" i="12"/>
  <c r="F27" i="12"/>
  <c r="V27" i="12"/>
  <c r="X33" i="12"/>
  <c r="T42" i="12"/>
  <c r="C50" i="12"/>
  <c r="V25" i="12"/>
  <c r="K33" i="12"/>
  <c r="V33" i="12"/>
  <c r="V19" i="12"/>
  <c r="Y24" i="12"/>
  <c r="B27" i="12"/>
  <c r="F33" i="12"/>
  <c r="H35" i="12"/>
  <c r="U35" i="12"/>
  <c r="M37" i="12"/>
  <c r="C39" i="12"/>
  <c r="H42" i="12"/>
  <c r="Q42" i="12"/>
  <c r="U42" i="12"/>
  <c r="E52" i="12"/>
  <c r="C53" i="12"/>
  <c r="V53" i="12"/>
  <c r="K13" i="12"/>
  <c r="H29" i="12"/>
  <c r="U29" i="12"/>
  <c r="I39" i="12"/>
  <c r="T40" i="12"/>
  <c r="E13" i="12"/>
  <c r="F25" i="12"/>
  <c r="J25" i="12"/>
  <c r="P25" i="12"/>
  <c r="T25" i="12"/>
  <c r="W25" i="12"/>
  <c r="B29" i="12"/>
  <c r="I29" i="12"/>
  <c r="K29" i="12"/>
  <c r="V6" i="12"/>
  <c r="C29" i="12"/>
  <c r="M29" i="12"/>
  <c r="V30" i="12"/>
  <c r="X35" i="12"/>
  <c r="E39" i="12"/>
  <c r="V39" i="12"/>
  <c r="I40" i="12"/>
  <c r="O40" i="12"/>
  <c r="W40" i="12"/>
  <c r="B42" i="12"/>
  <c r="Y49" i="12"/>
  <c r="D51" i="12"/>
  <c r="F52" i="12"/>
  <c r="U52" i="12"/>
  <c r="F13" i="12"/>
  <c r="Q13" i="12"/>
  <c r="I19" i="12"/>
  <c r="C25" i="12"/>
  <c r="H25" i="12"/>
  <c r="Q25" i="12"/>
  <c r="U25" i="12"/>
  <c r="E6" i="12"/>
  <c r="W7" i="12"/>
  <c r="C19" i="12"/>
  <c r="B20" i="12"/>
  <c r="D25" i="12"/>
  <c r="H27" i="12"/>
  <c r="I28" i="12"/>
  <c r="E29" i="12"/>
  <c r="S29" i="12"/>
  <c r="I33" i="12"/>
  <c r="F39" i="12"/>
  <c r="K39" i="12"/>
  <c r="P39" i="12"/>
  <c r="D42" i="12"/>
  <c r="F43" i="12"/>
  <c r="Q46" i="12"/>
  <c r="C48" i="12"/>
  <c r="K50" i="12"/>
  <c r="V52" i="12"/>
  <c r="L11" i="12"/>
  <c r="R11" i="12"/>
  <c r="X11" i="12"/>
  <c r="I14" i="12"/>
  <c r="W15" i="12"/>
  <c r="Y15" i="12"/>
  <c r="S15" i="12"/>
  <c r="M15" i="12"/>
  <c r="B15" i="12"/>
  <c r="L15" i="12"/>
  <c r="H21" i="12"/>
  <c r="C21" i="12"/>
  <c r="N21" i="12"/>
  <c r="U23" i="12"/>
  <c r="O23" i="12"/>
  <c r="I23" i="12"/>
  <c r="C23" i="12"/>
  <c r="L23" i="12"/>
  <c r="N23" i="12"/>
  <c r="Y23" i="12"/>
  <c r="I32" i="12"/>
  <c r="K32" i="12"/>
  <c r="W45" i="12"/>
  <c r="U45" i="12"/>
  <c r="Y47" i="12"/>
  <c r="O47" i="12"/>
  <c r="X47" i="12"/>
  <c r="P47" i="12"/>
  <c r="M47" i="12"/>
  <c r="B47" i="12"/>
  <c r="N47" i="12"/>
  <c r="R6" i="12"/>
  <c r="X6" i="12"/>
  <c r="B11" i="12"/>
  <c r="M11" i="12"/>
  <c r="S11" i="12"/>
  <c r="Y11" i="12"/>
  <c r="D14" i="12"/>
  <c r="C15" i="12"/>
  <c r="R15" i="12"/>
  <c r="V17" i="12"/>
  <c r="T17" i="12"/>
  <c r="Q17" i="12"/>
  <c r="D17" i="12"/>
  <c r="J17" i="12"/>
  <c r="N17" i="12"/>
  <c r="W17" i="12"/>
  <c r="E21" i="12"/>
  <c r="Q21" i="12"/>
  <c r="W21" i="12"/>
  <c r="B23" i="12"/>
  <c r="M23" i="12"/>
  <c r="P23" i="12"/>
  <c r="R23" i="12"/>
  <c r="X31" i="12"/>
  <c r="K31" i="12"/>
  <c r="T31" i="12"/>
  <c r="L32" i="12"/>
  <c r="W35" i="12"/>
  <c r="V35" i="12"/>
  <c r="K35" i="12"/>
  <c r="E35" i="12"/>
  <c r="I35" i="12"/>
  <c r="L35" i="12"/>
  <c r="Y35" i="12"/>
  <c r="B6" i="12"/>
  <c r="S6" i="12"/>
  <c r="Y6" i="12"/>
  <c r="J8" i="12"/>
  <c r="F9" i="12"/>
  <c r="T9" i="12"/>
  <c r="V9" i="12"/>
  <c r="H10" i="12"/>
  <c r="U10" i="12"/>
  <c r="C11" i="12"/>
  <c r="U11" i="12"/>
  <c r="U14" i="12"/>
  <c r="E15" i="12"/>
  <c r="U15" i="12"/>
  <c r="V15" i="12"/>
  <c r="C17" i="12"/>
  <c r="K17" i="12"/>
  <c r="P17" i="12"/>
  <c r="U17" i="12"/>
  <c r="K21" i="12"/>
  <c r="E23" i="12"/>
  <c r="F23" i="12"/>
  <c r="S23" i="12"/>
  <c r="U28" i="12"/>
  <c r="H28" i="12"/>
  <c r="J28" i="12"/>
  <c r="E31" i="12"/>
  <c r="O32" i="12"/>
  <c r="B35" i="12"/>
  <c r="M35" i="12"/>
  <c r="R35" i="12"/>
  <c r="R36" i="12"/>
  <c r="F36" i="12"/>
  <c r="J36" i="12"/>
  <c r="O36" i="12"/>
  <c r="T36" i="12"/>
  <c r="W36" i="12"/>
  <c r="D41" i="12"/>
  <c r="V41" i="12"/>
  <c r="C6" i="12"/>
  <c r="U6" i="12"/>
  <c r="Q7" i="12"/>
  <c r="V8" i="12"/>
  <c r="H9" i="12"/>
  <c r="U9" i="12"/>
  <c r="J10" i="12"/>
  <c r="X10" i="12"/>
  <c r="E11" i="12"/>
  <c r="K11" i="12"/>
  <c r="P11" i="12"/>
  <c r="V11" i="12"/>
  <c r="N13" i="12"/>
  <c r="J14" i="12"/>
  <c r="K15" i="12"/>
  <c r="X15" i="12"/>
  <c r="E17" i="12"/>
  <c r="W19" i="12"/>
  <c r="Y19" i="12"/>
  <c r="S19" i="12"/>
  <c r="N19" i="12"/>
  <c r="M19" i="12"/>
  <c r="H19" i="12"/>
  <c r="B19" i="12"/>
  <c r="L19" i="12"/>
  <c r="O19" i="12"/>
  <c r="F21" i="12"/>
  <c r="T21" i="12"/>
  <c r="D22" i="12"/>
  <c r="H23" i="12"/>
  <c r="K23" i="12"/>
  <c r="X23" i="12"/>
  <c r="W27" i="12"/>
  <c r="P27" i="12"/>
  <c r="E27" i="12"/>
  <c r="I27" i="12"/>
  <c r="N27" i="12"/>
  <c r="L28" i="12"/>
  <c r="T30" i="12"/>
  <c r="G30" i="12"/>
  <c r="W31" i="12"/>
  <c r="W33" i="12"/>
  <c r="Y33" i="12"/>
  <c r="M33" i="12"/>
  <c r="H33" i="12"/>
  <c r="L33" i="12"/>
  <c r="T34" i="12"/>
  <c r="G34" i="12"/>
  <c r="C35" i="12"/>
  <c r="F35" i="12"/>
  <c r="S35" i="12"/>
  <c r="I36" i="12"/>
  <c r="L36" i="12"/>
  <c r="H43" i="12"/>
  <c r="I52" i="12"/>
  <c r="K52" i="12"/>
  <c r="S53" i="12"/>
  <c r="W43" i="12"/>
  <c r="V43" i="12"/>
  <c r="P43" i="12"/>
  <c r="E43" i="12"/>
  <c r="N43" i="12"/>
  <c r="W46" i="12"/>
  <c r="U46" i="12"/>
  <c r="N46" i="12"/>
  <c r="W48" i="12"/>
  <c r="V48" i="12"/>
  <c r="P48" i="12"/>
  <c r="K48" i="12"/>
  <c r="N48" i="12"/>
  <c r="Y48" i="12"/>
  <c r="W52" i="12"/>
  <c r="Y52" i="12"/>
  <c r="S52" i="12"/>
  <c r="N52" i="12"/>
  <c r="M52" i="12"/>
  <c r="H52" i="12"/>
  <c r="B52" i="12"/>
  <c r="L52" i="12"/>
  <c r="O52" i="12"/>
  <c r="X53" i="12"/>
  <c r="R53" i="12"/>
  <c r="O53" i="12"/>
  <c r="L53" i="12"/>
  <c r="I53" i="12"/>
  <c r="P53" i="12"/>
  <c r="K25" i="12"/>
  <c r="N25" i="12"/>
  <c r="F29" i="12"/>
  <c r="L29" i="12"/>
  <c r="R29" i="12"/>
  <c r="W39" i="12"/>
  <c r="Y39" i="12"/>
  <c r="N39" i="12"/>
  <c r="M39" i="12"/>
  <c r="H39" i="12"/>
  <c r="B39" i="12"/>
  <c r="L39" i="12"/>
  <c r="O39" i="12"/>
  <c r="G40" i="12"/>
  <c r="R40" i="12"/>
  <c r="Y40" i="12"/>
  <c r="O43" i="12"/>
  <c r="O46" i="12"/>
  <c r="T46" i="12"/>
  <c r="Y46" i="12"/>
  <c r="B48" i="12"/>
  <c r="O48" i="12"/>
  <c r="R48" i="12"/>
  <c r="J49" i="12"/>
  <c r="B49" i="12"/>
  <c r="V50" i="12"/>
  <c r="W50" i="12"/>
  <c r="E50" i="12"/>
  <c r="H50" i="12"/>
  <c r="I51" i="12"/>
  <c r="C52" i="12"/>
  <c r="P52" i="12"/>
  <c r="R52" i="12"/>
  <c r="B53" i="12"/>
  <c r="F53" i="12"/>
  <c r="M53" i="12"/>
  <c r="I42" i="12"/>
  <c r="N42" i="12"/>
  <c r="S15" i="11"/>
  <c r="Q13" i="11"/>
  <c r="V43" i="11"/>
  <c r="Y23" i="11"/>
  <c r="AC43" i="11"/>
  <c r="Z23" i="11"/>
  <c r="F35" i="11"/>
  <c r="D43" i="11"/>
  <c r="F32" i="11"/>
  <c r="G46" i="11"/>
  <c r="T47" i="11"/>
  <c r="L26" i="11"/>
  <c r="Q43" i="11"/>
  <c r="K46" i="11"/>
  <c r="P32" i="11"/>
  <c r="K35" i="11"/>
  <c r="AB18" i="11"/>
  <c r="B26" i="11"/>
  <c r="W28" i="11"/>
  <c r="S32" i="11"/>
  <c r="AD35" i="11"/>
  <c r="I40" i="11"/>
  <c r="P43" i="11"/>
  <c r="Y46" i="11"/>
  <c r="I47" i="11"/>
  <c r="Q18" i="11"/>
  <c r="T25" i="11"/>
  <c r="J26" i="11"/>
  <c r="D35" i="11"/>
  <c r="W35" i="11"/>
  <c r="AE35" i="11"/>
  <c r="P47" i="11"/>
  <c r="E36" i="11"/>
  <c r="F37" i="11"/>
  <c r="AA39" i="11"/>
  <c r="H45" i="11"/>
  <c r="P45" i="11"/>
  <c r="T45" i="11"/>
  <c r="W45" i="11"/>
  <c r="B52" i="11"/>
  <c r="Z52" i="11"/>
  <c r="J16" i="11"/>
  <c r="P16" i="11"/>
  <c r="R30" i="11"/>
  <c r="AD30" i="11"/>
  <c r="K34" i="11"/>
  <c r="T37" i="11"/>
  <c r="AA38" i="11"/>
  <c r="G45" i="11"/>
  <c r="O45" i="11"/>
  <c r="R45" i="11"/>
  <c r="V45" i="11"/>
  <c r="AE45" i="11"/>
  <c r="AD52" i="11"/>
  <c r="AB7" i="11"/>
  <c r="B16" i="11"/>
  <c r="B30" i="11"/>
  <c r="N30" i="11"/>
  <c r="T30" i="11"/>
  <c r="Z30" i="11"/>
  <c r="C34" i="11"/>
  <c r="B7" i="11"/>
  <c r="T7" i="11"/>
  <c r="N10" i="11"/>
  <c r="V16" i="11"/>
  <c r="AB16" i="11"/>
  <c r="L18" i="11"/>
  <c r="H21" i="11"/>
  <c r="J37" i="11"/>
  <c r="M38" i="11"/>
  <c r="B39" i="11"/>
  <c r="J45" i="11"/>
  <c r="X45" i="11"/>
  <c r="AB45" i="11"/>
  <c r="P52" i="11"/>
  <c r="F28" i="11"/>
  <c r="D30" i="11"/>
  <c r="P30" i="11"/>
  <c r="D34" i="11"/>
  <c r="V7" i="11"/>
  <c r="F16" i="11"/>
  <c r="Z16" i="11"/>
  <c r="B18" i="11"/>
  <c r="P18" i="11"/>
  <c r="M23" i="11"/>
  <c r="AE23" i="11"/>
  <c r="R28" i="11"/>
  <c r="F30" i="11"/>
  <c r="AB30" i="11"/>
  <c r="K33" i="11"/>
  <c r="J35" i="11"/>
  <c r="P35" i="11"/>
  <c r="F39" i="11"/>
  <c r="M43" i="11"/>
  <c r="D45" i="11"/>
  <c r="N45" i="11"/>
  <c r="AD45" i="11"/>
  <c r="F52" i="11"/>
  <c r="AB52" i="11"/>
  <c r="M17" i="11"/>
  <c r="U19" i="11"/>
  <c r="V20" i="11"/>
  <c r="T20" i="11"/>
  <c r="N20" i="11"/>
  <c r="G20" i="11"/>
  <c r="B20" i="11"/>
  <c r="Z20" i="11"/>
  <c r="L20" i="11"/>
  <c r="J20" i="11"/>
  <c r="C20" i="11"/>
  <c r="AB24" i="11"/>
  <c r="V24" i="11"/>
  <c r="N24" i="11"/>
  <c r="B24" i="11"/>
  <c r="W24" i="11"/>
  <c r="P24" i="11"/>
  <c r="F24" i="11"/>
  <c r="AE24" i="11"/>
  <c r="AD7" i="11"/>
  <c r="B10" i="11"/>
  <c r="B12" i="11"/>
  <c r="G12" i="11"/>
  <c r="T12" i="11"/>
  <c r="AB12" i="11"/>
  <c r="F14" i="11"/>
  <c r="T14" i="11"/>
  <c r="J15" i="11"/>
  <c r="L17" i="11"/>
  <c r="G19" i="11"/>
  <c r="D20" i="11"/>
  <c r="K24" i="11"/>
  <c r="P26" i="11"/>
  <c r="D26" i="11"/>
  <c r="AD26" i="11"/>
  <c r="Y26" i="11"/>
  <c r="T26" i="11"/>
  <c r="M26" i="11"/>
  <c r="I26" i="11"/>
  <c r="Z26" i="11"/>
  <c r="O28" i="11"/>
  <c r="S28" i="11"/>
  <c r="X28" i="11"/>
  <c r="AD42" i="11"/>
  <c r="F42" i="11"/>
  <c r="AC42" i="11"/>
  <c r="V42" i="11"/>
  <c r="I10" i="11"/>
  <c r="K12" i="11"/>
  <c r="P20" i="11"/>
  <c r="O24" i="11"/>
  <c r="P7" i="11"/>
  <c r="AE7" i="11"/>
  <c r="E10" i="11"/>
  <c r="Q10" i="11"/>
  <c r="V10" i="11"/>
  <c r="H12" i="11"/>
  <c r="AD12" i="11"/>
  <c r="AE15" i="11"/>
  <c r="K15" i="11"/>
  <c r="E17" i="11"/>
  <c r="V19" i="11"/>
  <c r="F20" i="11"/>
  <c r="R20" i="11"/>
  <c r="W20" i="11"/>
  <c r="AA24" i="11"/>
  <c r="Y25" i="11"/>
  <c r="S25" i="11"/>
  <c r="L25" i="11"/>
  <c r="E25" i="11"/>
  <c r="M25" i="11"/>
  <c r="V28" i="11"/>
  <c r="T28" i="11"/>
  <c r="N28" i="11"/>
  <c r="B28" i="11"/>
  <c r="Z28" i="11"/>
  <c r="L28" i="11"/>
  <c r="K28" i="11"/>
  <c r="P28" i="11"/>
  <c r="F12" i="11"/>
  <c r="S12" i="11"/>
  <c r="Z12" i="11"/>
  <c r="AA12" i="11"/>
  <c r="F7" i="11"/>
  <c r="Z7" i="11"/>
  <c r="AA7" i="11"/>
  <c r="F10" i="11"/>
  <c r="M10" i="11"/>
  <c r="R10" i="11"/>
  <c r="D12" i="11"/>
  <c r="J12" i="11"/>
  <c r="P12" i="11"/>
  <c r="R12" i="11"/>
  <c r="AE12" i="11"/>
  <c r="M14" i="11"/>
  <c r="Z15" i="11"/>
  <c r="AD16" i="11"/>
  <c r="W16" i="11"/>
  <c r="X16" i="11"/>
  <c r="AA16" i="11"/>
  <c r="K17" i="11"/>
  <c r="Y17" i="11"/>
  <c r="AD18" i="11"/>
  <c r="M18" i="11"/>
  <c r="H20" i="11"/>
  <c r="O20" i="11"/>
  <c r="S20" i="11"/>
  <c r="X20" i="11"/>
  <c r="AE20" i="11"/>
  <c r="M22" i="11"/>
  <c r="Z22" i="11"/>
  <c r="H24" i="11"/>
  <c r="L24" i="11"/>
  <c r="R24" i="11"/>
  <c r="X24" i="11"/>
  <c r="AD24" i="11"/>
  <c r="AB26" i="11"/>
  <c r="D28" i="11"/>
  <c r="T32" i="11"/>
  <c r="B32" i="11"/>
  <c r="AE32" i="11"/>
  <c r="R32" i="11"/>
  <c r="K32" i="11"/>
  <c r="D32" i="11"/>
  <c r="Z32" i="11"/>
  <c r="C32" i="11"/>
  <c r="W38" i="11"/>
  <c r="AE38" i="11"/>
  <c r="Z38" i="11"/>
  <c r="K38" i="11"/>
  <c r="S40" i="11"/>
  <c r="P40" i="11"/>
  <c r="K40" i="11"/>
  <c r="D41" i="11"/>
  <c r="J41" i="11"/>
  <c r="P41" i="11"/>
  <c r="X41" i="11"/>
  <c r="J44" i="11"/>
  <c r="Y44" i="11"/>
  <c r="E44" i="11"/>
  <c r="M44" i="11"/>
  <c r="Z44" i="11"/>
  <c r="G53" i="11"/>
  <c r="W53" i="11"/>
  <c r="O53" i="11"/>
  <c r="C53" i="11"/>
  <c r="S53" i="11"/>
  <c r="AE53" i="11"/>
  <c r="AA53" i="11"/>
  <c r="K53" i="11"/>
  <c r="W21" i="11"/>
  <c r="S34" i="11"/>
  <c r="P34" i="11"/>
  <c r="E34" i="11"/>
  <c r="U34" i="11"/>
  <c r="AB35" i="11"/>
  <c r="V35" i="11"/>
  <c r="G35" i="11"/>
  <c r="B35" i="11"/>
  <c r="H35" i="11"/>
  <c r="X35" i="11"/>
  <c r="AA35" i="11"/>
  <c r="M37" i="11"/>
  <c r="D37" i="11"/>
  <c r="Z37" i="11"/>
  <c r="B38" i="11"/>
  <c r="Q38" i="11"/>
  <c r="Y38" i="11"/>
  <c r="G39" i="11"/>
  <c r="S39" i="11"/>
  <c r="X39" i="11"/>
  <c r="D40" i="11"/>
  <c r="L40" i="11"/>
  <c r="AA40" i="11"/>
  <c r="B41" i="11"/>
  <c r="R44" i="11"/>
  <c r="AA44" i="11"/>
  <c r="AB50" i="11"/>
  <c r="G50" i="11"/>
  <c r="B50" i="11"/>
  <c r="P50" i="11"/>
  <c r="F50" i="11"/>
  <c r="AE50" i="11"/>
  <c r="AD50" i="11"/>
  <c r="Z50" i="11"/>
  <c r="J50" i="11"/>
  <c r="H36" i="11"/>
  <c r="U36" i="11"/>
  <c r="E38" i="11"/>
  <c r="AD39" i="11"/>
  <c r="H39" i="11"/>
  <c r="AE39" i="11"/>
  <c r="R39" i="11"/>
  <c r="N39" i="11"/>
  <c r="K39" i="11"/>
  <c r="J39" i="11"/>
  <c r="P39" i="11"/>
  <c r="T39" i="11"/>
  <c r="Z39" i="11"/>
  <c r="G40" i="11"/>
  <c r="M40" i="11"/>
  <c r="I41" i="11"/>
  <c r="AD41" i="11"/>
  <c r="K44" i="11"/>
  <c r="S44" i="11"/>
  <c r="AE44" i="11"/>
  <c r="AC48" i="11"/>
  <c r="I48" i="11"/>
  <c r="Y48" i="11"/>
  <c r="F48" i="11"/>
  <c r="Q47" i="11"/>
  <c r="M47" i="11"/>
  <c r="J47" i="11"/>
  <c r="B47" i="11"/>
  <c r="AA47" i="11"/>
  <c r="Q51" i="11"/>
  <c r="AB46" i="11"/>
  <c r="D46" i="11"/>
  <c r="L46" i="11"/>
  <c r="T46" i="11"/>
  <c r="AA46" i="11"/>
  <c r="D47" i="11"/>
  <c r="AB47" i="11"/>
  <c r="K23" i="11"/>
  <c r="AB43" i="11"/>
  <c r="X43" i="11"/>
  <c r="U43" i="11"/>
  <c r="H43" i="11"/>
  <c r="I43" i="11"/>
  <c r="N43" i="11"/>
  <c r="T43" i="11"/>
  <c r="Z43" i="11"/>
  <c r="AD43" i="11"/>
  <c r="M46" i="11"/>
  <c r="L47" i="11"/>
  <c r="R47" i="11"/>
  <c r="X47" i="11"/>
  <c r="AE47" i="11"/>
  <c r="F45" i="11"/>
  <c r="K45" i="11"/>
  <c r="L45" i="11"/>
  <c r="S45" i="11"/>
  <c r="Z45" i="11"/>
  <c r="AA45" i="11"/>
  <c r="X7" i="12"/>
  <c r="N7" i="12"/>
  <c r="H7" i="12"/>
  <c r="E7" i="12"/>
  <c r="B7" i="12"/>
  <c r="Y7" i="12"/>
  <c r="F8" i="12"/>
  <c r="K8" i="12"/>
  <c r="I10" i="12"/>
  <c r="L10" i="12"/>
  <c r="N10" i="12"/>
  <c r="D12" i="12"/>
  <c r="G12" i="12"/>
  <c r="T12" i="12"/>
  <c r="V12" i="12"/>
  <c r="V14" i="12"/>
  <c r="S14" i="12"/>
  <c r="M14" i="12"/>
  <c r="F14" i="12"/>
  <c r="C14" i="12"/>
  <c r="Y14" i="12"/>
  <c r="T14" i="12"/>
  <c r="H14" i="12"/>
  <c r="B14" i="12"/>
  <c r="W14" i="12"/>
  <c r="K14" i="12"/>
  <c r="E14" i="12"/>
  <c r="R14" i="12"/>
  <c r="X14" i="12"/>
  <c r="J16" i="12"/>
  <c r="P16" i="12"/>
  <c r="L18" i="12"/>
  <c r="X20" i="12"/>
  <c r="U20" i="12"/>
  <c r="N20" i="12"/>
  <c r="K20" i="12"/>
  <c r="H20" i="12"/>
  <c r="E20" i="12"/>
  <c r="W20" i="12"/>
  <c r="R20" i="12"/>
  <c r="Q20" i="12"/>
  <c r="L20" i="12"/>
  <c r="F20" i="12"/>
  <c r="V20" i="12"/>
  <c r="P20" i="12"/>
  <c r="J20" i="12"/>
  <c r="D20" i="12"/>
  <c r="T20" i="12"/>
  <c r="O20" i="12"/>
  <c r="I20" i="12"/>
  <c r="C20" i="12"/>
  <c r="S20" i="12"/>
  <c r="X8" i="12"/>
  <c r="L8" i="12"/>
  <c r="I8" i="12"/>
  <c r="Y8" i="12"/>
  <c r="V10" i="12"/>
  <c r="S10" i="12"/>
  <c r="P10" i="12"/>
  <c r="M10" i="12"/>
  <c r="F10" i="12"/>
  <c r="C10" i="12"/>
  <c r="W10" i="12"/>
  <c r="Q10" i="12"/>
  <c r="K10" i="12"/>
  <c r="E10" i="12"/>
  <c r="B10" i="12"/>
  <c r="O10" i="12"/>
  <c r="R10" i="12"/>
  <c r="I12" i="12"/>
  <c r="Y12" i="12"/>
  <c r="B16" i="12"/>
  <c r="G16" i="12"/>
  <c r="M16" i="12"/>
  <c r="X18" i="12"/>
  <c r="G8" i="12"/>
  <c r="M8" i="12"/>
  <c r="D7" i="12"/>
  <c r="P7" i="12"/>
  <c r="V7" i="12"/>
  <c r="H8" i="12"/>
  <c r="D10" i="12"/>
  <c r="G10" i="12"/>
  <c r="T10" i="12"/>
  <c r="B12" i="12"/>
  <c r="M12" i="12"/>
  <c r="O12" i="12"/>
  <c r="Y13" i="12"/>
  <c r="O13" i="12"/>
  <c r="L13" i="12"/>
  <c r="I13" i="12"/>
  <c r="V13" i="12"/>
  <c r="P13" i="12"/>
  <c r="J13" i="12"/>
  <c r="D13" i="12"/>
  <c r="X13" i="12"/>
  <c r="M13" i="12"/>
  <c r="G13" i="12"/>
  <c r="H13" i="12"/>
  <c r="G14" i="12"/>
  <c r="L14" i="12"/>
  <c r="D16" i="12"/>
  <c r="G18" i="12"/>
  <c r="Y20" i="12"/>
  <c r="X12" i="12"/>
  <c r="U12" i="12"/>
  <c r="N12" i="12"/>
  <c r="H12" i="12"/>
  <c r="E12" i="12"/>
  <c r="W12" i="12"/>
  <c r="R12" i="12"/>
  <c r="Q12" i="12"/>
  <c r="L12" i="12"/>
  <c r="F12" i="12"/>
  <c r="C12" i="12"/>
  <c r="P12" i="12"/>
  <c r="S12" i="12"/>
  <c r="X16" i="12"/>
  <c r="U16" i="12"/>
  <c r="N16" i="12"/>
  <c r="K16" i="12"/>
  <c r="H16" i="12"/>
  <c r="E16" i="12"/>
  <c r="T16" i="12"/>
  <c r="O16" i="12"/>
  <c r="I16" i="12"/>
  <c r="C16" i="12"/>
  <c r="W16" i="12"/>
  <c r="R16" i="12"/>
  <c r="Q16" i="12"/>
  <c r="L16" i="12"/>
  <c r="F16" i="12"/>
  <c r="S16" i="12"/>
  <c r="Y16" i="12"/>
  <c r="V18" i="12"/>
  <c r="S18" i="12"/>
  <c r="P18" i="12"/>
  <c r="M18" i="12"/>
  <c r="F18" i="12"/>
  <c r="C18" i="12"/>
  <c r="W18" i="12"/>
  <c r="Q18" i="12"/>
  <c r="K18" i="12"/>
  <c r="E18" i="12"/>
  <c r="U18" i="12"/>
  <c r="O18" i="12"/>
  <c r="J18" i="12"/>
  <c r="I18" i="12"/>
  <c r="D18" i="12"/>
  <c r="Y18" i="12"/>
  <c r="T18" i="12"/>
  <c r="N18" i="12"/>
  <c r="H18" i="12"/>
  <c r="B18" i="12"/>
  <c r="R18" i="12"/>
  <c r="Y21" i="12"/>
  <c r="R21" i="12"/>
  <c r="O21" i="12"/>
  <c r="L21" i="12"/>
  <c r="I21" i="12"/>
  <c r="B21" i="12"/>
  <c r="G21" i="12"/>
  <c r="M21" i="12"/>
  <c r="S21" i="12"/>
  <c r="X21" i="12"/>
  <c r="E22" i="12"/>
  <c r="R22" i="12"/>
  <c r="B24" i="12"/>
  <c r="M24" i="12"/>
  <c r="P24" i="12"/>
  <c r="R24" i="12"/>
  <c r="N26" i="12"/>
  <c r="T26" i="12"/>
  <c r="Y26" i="12"/>
  <c r="X30" i="12"/>
  <c r="U30" i="12"/>
  <c r="K30" i="12"/>
  <c r="H30" i="12"/>
  <c r="E30" i="12"/>
  <c r="W30" i="12"/>
  <c r="R30" i="12"/>
  <c r="L30" i="12"/>
  <c r="F30" i="12"/>
  <c r="M30" i="12"/>
  <c r="B30" i="12"/>
  <c r="Y30" i="12"/>
  <c r="J30" i="12"/>
  <c r="I30" i="12"/>
  <c r="S30" i="12"/>
  <c r="V22" i="12"/>
  <c r="S22" i="12"/>
  <c r="M22" i="12"/>
  <c r="F22" i="12"/>
  <c r="C22" i="12"/>
  <c r="Y22" i="12"/>
  <c r="T22" i="12"/>
  <c r="H22" i="12"/>
  <c r="G22" i="12"/>
  <c r="J22" i="12"/>
  <c r="U22" i="12"/>
  <c r="W22" i="12"/>
  <c r="X24" i="12"/>
  <c r="U24" i="12"/>
  <c r="N24" i="12"/>
  <c r="K24" i="12"/>
  <c r="H24" i="12"/>
  <c r="E24" i="12"/>
  <c r="T24" i="12"/>
  <c r="O24" i="12"/>
  <c r="I24" i="12"/>
  <c r="C24" i="12"/>
  <c r="D24" i="12"/>
  <c r="F24" i="12"/>
  <c r="Q24" i="12"/>
  <c r="S24" i="12"/>
  <c r="V24" i="12"/>
  <c r="G26" i="12"/>
  <c r="L26" i="12"/>
  <c r="D6" i="12"/>
  <c r="J6" i="12"/>
  <c r="T6" i="12"/>
  <c r="Y9" i="12"/>
  <c r="R9" i="12"/>
  <c r="I9" i="12"/>
  <c r="G9" i="12"/>
  <c r="S9" i="12"/>
  <c r="X9" i="12"/>
  <c r="Y17" i="12"/>
  <c r="R17" i="12"/>
  <c r="O17" i="12"/>
  <c r="B17" i="12"/>
  <c r="S17" i="12"/>
  <c r="X17" i="12"/>
  <c r="D21" i="12"/>
  <c r="J21" i="12"/>
  <c r="P21" i="12"/>
  <c r="U21" i="12"/>
  <c r="V21" i="12"/>
  <c r="B22" i="12"/>
  <c r="I22" i="12"/>
  <c r="K22" i="12"/>
  <c r="X22" i="12"/>
  <c r="G24" i="12"/>
  <c r="J24" i="12"/>
  <c r="W24" i="12"/>
  <c r="B26" i="12"/>
  <c r="H26" i="12"/>
  <c r="C30" i="12"/>
  <c r="V26" i="12"/>
  <c r="S26" i="12"/>
  <c r="P26" i="12"/>
  <c r="M26" i="12"/>
  <c r="F26" i="12"/>
  <c r="C26" i="12"/>
  <c r="W26" i="12"/>
  <c r="Q26" i="12"/>
  <c r="K26" i="12"/>
  <c r="E26" i="12"/>
  <c r="U26" i="12"/>
  <c r="O26" i="12"/>
  <c r="J26" i="12"/>
  <c r="I26" i="12"/>
  <c r="D26" i="12"/>
  <c r="R26" i="12"/>
  <c r="X26" i="12"/>
  <c r="V38" i="12"/>
  <c r="S38" i="12"/>
  <c r="M38" i="12"/>
  <c r="F38" i="12"/>
  <c r="U38" i="12"/>
  <c r="J38" i="12"/>
  <c r="I38" i="12"/>
  <c r="D38" i="12"/>
  <c r="Y38" i="12"/>
  <c r="L38" i="12"/>
  <c r="X38" i="12"/>
  <c r="K38" i="12"/>
  <c r="H38" i="12"/>
  <c r="R38" i="12"/>
  <c r="Y37" i="12"/>
  <c r="R37" i="12"/>
  <c r="L37" i="12"/>
  <c r="I37" i="12"/>
  <c r="W37" i="12"/>
  <c r="K37" i="12"/>
  <c r="F37" i="12"/>
  <c r="X37" i="12"/>
  <c r="U37" i="12"/>
  <c r="J37" i="12"/>
  <c r="H37" i="12"/>
  <c r="V37" i="12"/>
  <c r="T37" i="12"/>
  <c r="G37" i="12"/>
  <c r="S37" i="12"/>
  <c r="G38" i="12"/>
  <c r="T38" i="12"/>
  <c r="M41" i="12"/>
  <c r="V28" i="12"/>
  <c r="S28" i="12"/>
  <c r="M28" i="12"/>
  <c r="F28" i="12"/>
  <c r="K28" i="12"/>
  <c r="R28" i="12"/>
  <c r="M31" i="12"/>
  <c r="N31" i="12"/>
  <c r="S32" i="12"/>
  <c r="P32" i="12"/>
  <c r="M32" i="12"/>
  <c r="F32" i="12"/>
  <c r="C32" i="12"/>
  <c r="T32" i="12"/>
  <c r="N32" i="12"/>
  <c r="H32" i="12"/>
  <c r="B32" i="12"/>
  <c r="D32" i="12"/>
  <c r="Q32" i="12"/>
  <c r="R32" i="12"/>
  <c r="O34" i="12"/>
  <c r="Y41" i="12"/>
  <c r="L41" i="12"/>
  <c r="I41" i="12"/>
  <c r="B41" i="12"/>
  <c r="T41" i="12"/>
  <c r="H41" i="12"/>
  <c r="C41" i="12"/>
  <c r="X41" i="12"/>
  <c r="K41" i="12"/>
  <c r="W41" i="12"/>
  <c r="U41" i="12"/>
  <c r="J41" i="12"/>
  <c r="E41" i="12"/>
  <c r="Y25" i="12"/>
  <c r="R25" i="12"/>
  <c r="O25" i="12"/>
  <c r="L25" i="12"/>
  <c r="I25" i="12"/>
  <c r="B25" i="12"/>
  <c r="G25" i="12"/>
  <c r="M25" i="12"/>
  <c r="S25" i="12"/>
  <c r="X25" i="12"/>
  <c r="G28" i="12"/>
  <c r="T28" i="12"/>
  <c r="Y31" i="12"/>
  <c r="R31" i="12"/>
  <c r="O31" i="12"/>
  <c r="L31" i="12"/>
  <c r="B31" i="12"/>
  <c r="V31" i="12"/>
  <c r="U31" i="12"/>
  <c r="P31" i="12"/>
  <c r="J31" i="12"/>
  <c r="D31" i="12"/>
  <c r="C31" i="12"/>
  <c r="Q31" i="12"/>
  <c r="S31" i="12"/>
  <c r="E32" i="12"/>
  <c r="G32" i="12"/>
  <c r="J32" i="12"/>
  <c r="U32" i="12"/>
  <c r="V34" i="12"/>
  <c r="S34" i="12"/>
  <c r="P34" i="12"/>
  <c r="M34" i="12"/>
  <c r="X34" i="12"/>
  <c r="R34" i="12"/>
  <c r="L34" i="12"/>
  <c r="H34" i="12"/>
  <c r="E34" i="12"/>
  <c r="Y34" i="12"/>
  <c r="N34" i="12"/>
  <c r="K34" i="12"/>
  <c r="D34" i="12"/>
  <c r="W34" i="12"/>
  <c r="U34" i="12"/>
  <c r="J34" i="12"/>
  <c r="I34" i="12"/>
  <c r="C34" i="12"/>
  <c r="Q34" i="12"/>
  <c r="E38" i="12"/>
  <c r="W38" i="12"/>
  <c r="P41" i="12"/>
  <c r="X44" i="12"/>
  <c r="N44" i="12"/>
  <c r="K44" i="12"/>
  <c r="V44" i="12"/>
  <c r="P44" i="12"/>
  <c r="J44" i="12"/>
  <c r="O44" i="12"/>
  <c r="M44" i="12"/>
  <c r="Y44" i="12"/>
  <c r="L44" i="12"/>
  <c r="W44" i="12"/>
  <c r="D11" i="12"/>
  <c r="J11" i="12"/>
  <c r="Q11" i="12"/>
  <c r="T11" i="12"/>
  <c r="D15" i="12"/>
  <c r="J15" i="12"/>
  <c r="T15" i="12"/>
  <c r="D19" i="12"/>
  <c r="G19" i="12"/>
  <c r="J19" i="12"/>
  <c r="Q19" i="12"/>
  <c r="T19" i="12"/>
  <c r="D23" i="12"/>
  <c r="G23" i="12"/>
  <c r="J23" i="12"/>
  <c r="Q23" i="12"/>
  <c r="T23" i="12"/>
  <c r="Y27" i="12"/>
  <c r="D27" i="12"/>
  <c r="G27" i="12"/>
  <c r="Q27" i="12"/>
  <c r="X27" i="12"/>
  <c r="X40" i="12"/>
  <c r="U40" i="12"/>
  <c r="N40" i="12"/>
  <c r="H40" i="12"/>
  <c r="V40" i="12"/>
  <c r="P40" i="12"/>
  <c r="F40" i="12"/>
  <c r="Q40" i="12"/>
  <c r="S40" i="12"/>
  <c r="Q44" i="12"/>
  <c r="D29" i="12"/>
  <c r="G29" i="12"/>
  <c r="J29" i="12"/>
  <c r="T29" i="12"/>
  <c r="G33" i="12"/>
  <c r="J33" i="12"/>
  <c r="X36" i="12"/>
  <c r="U36" i="12"/>
  <c r="N36" i="12"/>
  <c r="K36" i="12"/>
  <c r="H36" i="12"/>
  <c r="G36" i="12"/>
  <c r="M36" i="12"/>
  <c r="S36" i="12"/>
  <c r="Y36" i="12"/>
  <c r="V42" i="12"/>
  <c r="S42" i="12"/>
  <c r="P42" i="12"/>
  <c r="F42" i="12"/>
  <c r="C42" i="12"/>
  <c r="G42" i="12"/>
  <c r="R42" i="12"/>
  <c r="X42" i="12"/>
  <c r="X45" i="12"/>
  <c r="P45" i="12"/>
  <c r="Y45" i="12"/>
  <c r="R45" i="12"/>
  <c r="O45" i="12"/>
  <c r="T45" i="12"/>
  <c r="N45" i="12"/>
  <c r="Q45" i="12"/>
  <c r="S45" i="12"/>
  <c r="V45" i="12"/>
  <c r="X49" i="12"/>
  <c r="U49" i="12"/>
  <c r="K49" i="12"/>
  <c r="H49" i="12"/>
  <c r="E49" i="12"/>
  <c r="T49" i="12"/>
  <c r="I49" i="12"/>
  <c r="W49" i="12"/>
  <c r="R49" i="12"/>
  <c r="L49" i="12"/>
  <c r="C49" i="12"/>
  <c r="M49" i="12"/>
  <c r="V51" i="12"/>
  <c r="S51" i="12"/>
  <c r="P51" i="12"/>
  <c r="F51" i="12"/>
  <c r="C51" i="12"/>
  <c r="W51" i="12"/>
  <c r="Q51" i="12"/>
  <c r="E51" i="12"/>
  <c r="Y51" i="12"/>
  <c r="T51" i="12"/>
  <c r="N51" i="12"/>
  <c r="H51" i="12"/>
  <c r="B51" i="12"/>
  <c r="R51" i="12"/>
  <c r="X51" i="12"/>
  <c r="D35" i="12"/>
  <c r="G35" i="12"/>
  <c r="J35" i="12"/>
  <c r="T35" i="12"/>
  <c r="D39" i="12"/>
  <c r="G39" i="12"/>
  <c r="J39" i="12"/>
  <c r="Q39" i="12"/>
  <c r="Q43" i="12"/>
  <c r="X43" i="12"/>
  <c r="V46" i="12"/>
  <c r="S46" i="12"/>
  <c r="P46" i="12"/>
  <c r="R46" i="12"/>
  <c r="X46" i="12"/>
  <c r="D49" i="12"/>
  <c r="V49" i="12"/>
  <c r="O51" i="12"/>
  <c r="U51" i="12"/>
  <c r="G51" i="12"/>
  <c r="V47" i="12"/>
  <c r="Q47" i="12"/>
  <c r="W47" i="12"/>
  <c r="D50" i="12"/>
  <c r="J50" i="12"/>
  <c r="U50" i="12"/>
  <c r="Y50" i="12"/>
  <c r="R50" i="12"/>
  <c r="L50" i="12"/>
  <c r="I50" i="12"/>
  <c r="B50" i="12"/>
  <c r="M50" i="12"/>
  <c r="S50" i="12"/>
  <c r="X50" i="12"/>
  <c r="D53" i="12"/>
  <c r="G53" i="12"/>
  <c r="J53" i="12"/>
  <c r="Q53" i="12"/>
  <c r="T53" i="12"/>
  <c r="W53" i="12"/>
  <c r="G48" i="12"/>
  <c r="J48" i="12"/>
  <c r="Q48" i="12"/>
  <c r="D52" i="12"/>
  <c r="G52" i="12"/>
  <c r="J52" i="12"/>
  <c r="Q52" i="12"/>
  <c r="T52" i="12"/>
  <c r="E53" i="12"/>
  <c r="H53" i="12"/>
  <c r="K53" i="12"/>
  <c r="N53" i="12"/>
  <c r="U53" i="12"/>
  <c r="AD8" i="11"/>
  <c r="Z8" i="11"/>
  <c r="F8" i="11"/>
  <c r="B8" i="11"/>
  <c r="AC8" i="11"/>
  <c r="U8" i="11"/>
  <c r="E8" i="11"/>
  <c r="N27" i="11"/>
  <c r="AB31" i="11"/>
  <c r="X31" i="11"/>
  <c r="P31" i="11"/>
  <c r="L31" i="11"/>
  <c r="H31" i="11"/>
  <c r="D31" i="11"/>
  <c r="AD31" i="11"/>
  <c r="Z31" i="11"/>
  <c r="V31" i="11"/>
  <c r="R31" i="11"/>
  <c r="N31" i="11"/>
  <c r="J31" i="11"/>
  <c r="F31" i="11"/>
  <c r="B31" i="11"/>
  <c r="AA31" i="11"/>
  <c r="W31" i="11"/>
  <c r="O31" i="11"/>
  <c r="Q31" i="11"/>
  <c r="M31" i="11"/>
  <c r="E31" i="11"/>
  <c r="AE31" i="11"/>
  <c r="G31" i="11"/>
  <c r="C31" i="11"/>
  <c r="U31" i="11"/>
  <c r="AE8" i="11"/>
  <c r="AB11" i="11"/>
  <c r="X11" i="11"/>
  <c r="P11" i="11"/>
  <c r="H11" i="11"/>
  <c r="Z11" i="11"/>
  <c r="K11" i="11"/>
  <c r="E11" i="11"/>
  <c r="AE11" i="11"/>
  <c r="Y11" i="11"/>
  <c r="R11" i="11"/>
  <c r="J11" i="11"/>
  <c r="G11" i="11"/>
  <c r="U11" i="11"/>
  <c r="AD13" i="11"/>
  <c r="Z13" i="11"/>
  <c r="R13" i="11"/>
  <c r="J13" i="11"/>
  <c r="F13" i="11"/>
  <c r="B13" i="11"/>
  <c r="AB13" i="11"/>
  <c r="T13" i="11"/>
  <c r="M13" i="11"/>
  <c r="E13" i="11"/>
  <c r="AA13" i="11"/>
  <c r="S13" i="11"/>
  <c r="K13" i="11"/>
  <c r="U13" i="11"/>
  <c r="F27" i="11"/>
  <c r="Z29" i="11"/>
  <c r="R29" i="11"/>
  <c r="N29" i="11"/>
  <c r="J29" i="11"/>
  <c r="F29" i="11"/>
  <c r="B29" i="11"/>
  <c r="T29" i="11"/>
  <c r="P29" i="11"/>
  <c r="L29" i="11"/>
  <c r="H29" i="11"/>
  <c r="D29" i="11"/>
  <c r="S29" i="11"/>
  <c r="O29" i="11"/>
  <c r="K29" i="11"/>
  <c r="Q29" i="11"/>
  <c r="M29" i="11"/>
  <c r="I29" i="11"/>
  <c r="AE29" i="11"/>
  <c r="G29" i="11"/>
  <c r="U29" i="11"/>
  <c r="Y31" i="11"/>
  <c r="F6" i="11"/>
  <c r="G6" i="11"/>
  <c r="U6" i="11"/>
  <c r="V6" i="11"/>
  <c r="P8" i="11"/>
  <c r="AB8" i="11"/>
  <c r="U9" i="11"/>
  <c r="Y9" i="11"/>
  <c r="T27" i="11"/>
  <c r="P27" i="11"/>
  <c r="L27" i="11"/>
  <c r="Z27" i="11"/>
  <c r="S27" i="11"/>
  <c r="M27" i="11"/>
  <c r="E27" i="11"/>
  <c r="AE27" i="11"/>
  <c r="R27" i="11"/>
  <c r="Q27" i="11"/>
  <c r="O27" i="11"/>
  <c r="I27" i="11"/>
  <c r="B27" i="11"/>
  <c r="B6" i="11"/>
  <c r="Y6" i="11"/>
  <c r="H8" i="11"/>
  <c r="L8" i="11"/>
  <c r="B11" i="11"/>
  <c r="I11" i="11"/>
  <c r="P13" i="11"/>
  <c r="AE14" i="11"/>
  <c r="W14" i="11"/>
  <c r="S14" i="11"/>
  <c r="O14" i="11"/>
  <c r="K14" i="11"/>
  <c r="R14" i="11"/>
  <c r="L14" i="11"/>
  <c r="AD14" i="11"/>
  <c r="Q14" i="11"/>
  <c r="P14" i="11"/>
  <c r="B14" i="11"/>
  <c r="H14" i="11"/>
  <c r="N14" i="11"/>
  <c r="U14" i="11"/>
  <c r="P19" i="11"/>
  <c r="L19" i="11"/>
  <c r="H19" i="11"/>
  <c r="D19" i="11"/>
  <c r="Z19" i="11"/>
  <c r="K19" i="11"/>
  <c r="AE19" i="11"/>
  <c r="J19" i="11"/>
  <c r="Q19" i="11"/>
  <c r="I19" i="11"/>
  <c r="B19" i="11"/>
  <c r="U27" i="11"/>
  <c r="AC31" i="11"/>
  <c r="AB6" i="11"/>
  <c r="X6" i="11"/>
  <c r="P6" i="11"/>
  <c r="D6" i="11"/>
  <c r="AE9" i="11"/>
  <c r="W9" i="11"/>
  <c r="Z9" i="11"/>
  <c r="V9" i="11"/>
  <c r="J9" i="11"/>
  <c r="F9" i="11"/>
  <c r="B9" i="11"/>
  <c r="W6" i="11"/>
  <c r="K6" i="11"/>
  <c r="Z6" i="11"/>
  <c r="W8" i="11"/>
  <c r="AA8" i="11"/>
  <c r="P9" i="11"/>
  <c r="X9" i="11"/>
  <c r="AE10" i="11"/>
  <c r="AC10" i="11"/>
  <c r="T10" i="11"/>
  <c r="P10" i="11"/>
  <c r="H10" i="11"/>
  <c r="AB10" i="11"/>
  <c r="W10" i="11"/>
  <c r="S10" i="11"/>
  <c r="G10" i="11"/>
  <c r="U10" i="11"/>
  <c r="F11" i="11"/>
  <c r="V11" i="11"/>
  <c r="W13" i="11"/>
  <c r="AC13" i="11"/>
  <c r="E14" i="11"/>
  <c r="F19" i="11"/>
  <c r="Z21" i="11"/>
  <c r="V21" i="11"/>
  <c r="R21" i="11"/>
  <c r="F21" i="11"/>
  <c r="B21" i="11"/>
  <c r="T21" i="11"/>
  <c r="Y21" i="11"/>
  <c r="S21" i="11"/>
  <c r="D21" i="11"/>
  <c r="AE21" i="11"/>
  <c r="X21" i="11"/>
  <c r="Q21" i="11"/>
  <c r="P21" i="11"/>
  <c r="AE22" i="11"/>
  <c r="S22" i="11"/>
  <c r="O22" i="11"/>
  <c r="K22" i="11"/>
  <c r="G22" i="11"/>
  <c r="F22" i="11"/>
  <c r="H22" i="11"/>
  <c r="N22" i="11"/>
  <c r="U22" i="11"/>
  <c r="P15" i="11"/>
  <c r="L15" i="11"/>
  <c r="H15" i="11"/>
  <c r="D15" i="11"/>
  <c r="F15" i="11"/>
  <c r="G15" i="11"/>
  <c r="N15" i="11"/>
  <c r="U15" i="11"/>
  <c r="Z17" i="11"/>
  <c r="V17" i="11"/>
  <c r="R17" i="11"/>
  <c r="N17" i="11"/>
  <c r="F17" i="11"/>
  <c r="B17" i="11"/>
  <c r="O17" i="11"/>
  <c r="U17" i="11"/>
  <c r="W17" i="11"/>
  <c r="B22" i="11"/>
  <c r="I22" i="11"/>
  <c r="P22" i="11"/>
  <c r="X22" i="11"/>
  <c r="X23" i="11"/>
  <c r="P23" i="11"/>
  <c r="H23" i="11"/>
  <c r="D23" i="11"/>
  <c r="F23" i="11"/>
  <c r="G23" i="11"/>
  <c r="U23" i="11"/>
  <c r="V23" i="11"/>
  <c r="AC23" i="11"/>
  <c r="Z25" i="11"/>
  <c r="R25" i="11"/>
  <c r="N25" i="11"/>
  <c r="F25" i="11"/>
  <c r="B25" i="11"/>
  <c r="H25" i="11"/>
  <c r="O25" i="11"/>
  <c r="U25" i="11"/>
  <c r="AC25" i="11"/>
  <c r="AC33" i="11"/>
  <c r="Y33" i="11"/>
  <c r="U33" i="11"/>
  <c r="Q33" i="11"/>
  <c r="AE33" i="11"/>
  <c r="X33" i="11"/>
  <c r="R33" i="11"/>
  <c r="P33" i="11"/>
  <c r="F33" i="11"/>
  <c r="B33" i="11"/>
  <c r="AB33" i="11"/>
  <c r="V33" i="11"/>
  <c r="T33" i="11"/>
  <c r="D33" i="11"/>
  <c r="W33" i="11"/>
  <c r="AD33" i="11"/>
  <c r="E7" i="11"/>
  <c r="I7" i="11"/>
  <c r="U7" i="11"/>
  <c r="AC7" i="11"/>
  <c r="B15" i="11"/>
  <c r="I15" i="11"/>
  <c r="O15" i="11"/>
  <c r="I17" i="11"/>
  <c r="P17" i="11"/>
  <c r="X17" i="11"/>
  <c r="AE17" i="11"/>
  <c r="AE18" i="11"/>
  <c r="AA18" i="11"/>
  <c r="O18" i="11"/>
  <c r="G18" i="11"/>
  <c r="F18" i="11"/>
  <c r="N18" i="11"/>
  <c r="U18" i="11"/>
  <c r="V18" i="11"/>
  <c r="AC18" i="11"/>
  <c r="J22" i="11"/>
  <c r="L22" i="11"/>
  <c r="B23" i="11"/>
  <c r="I23" i="11"/>
  <c r="W23" i="11"/>
  <c r="AD23" i="11"/>
  <c r="P25" i="11"/>
  <c r="Q25" i="11"/>
  <c r="X25" i="11"/>
  <c r="AE25" i="11"/>
  <c r="AE26" i="11"/>
  <c r="AA26" i="11"/>
  <c r="S26" i="11"/>
  <c r="O26" i="11"/>
  <c r="K26" i="11"/>
  <c r="G26" i="11"/>
  <c r="F26" i="11"/>
  <c r="H26" i="11"/>
  <c r="N26" i="11"/>
  <c r="U26" i="11"/>
  <c r="AC26" i="11"/>
  <c r="S33" i="11"/>
  <c r="Z33" i="11"/>
  <c r="Q30" i="11"/>
  <c r="U30" i="11"/>
  <c r="AC30" i="11"/>
  <c r="I36" i="11"/>
  <c r="M36" i="11"/>
  <c r="AE37" i="11"/>
  <c r="AA37" i="11"/>
  <c r="S37" i="11"/>
  <c r="O37" i="11"/>
  <c r="K37" i="11"/>
  <c r="AD37" i="11"/>
  <c r="Q37" i="11"/>
  <c r="P37" i="11"/>
  <c r="B37" i="11"/>
  <c r="N37" i="11"/>
  <c r="R37" i="11"/>
  <c r="Q42" i="11"/>
  <c r="W42" i="11"/>
  <c r="Z36" i="11"/>
  <c r="R36" i="11"/>
  <c r="N36" i="11"/>
  <c r="J36" i="11"/>
  <c r="F36" i="11"/>
  <c r="B36" i="11"/>
  <c r="Y36" i="11"/>
  <c r="L36" i="11"/>
  <c r="K36" i="11"/>
  <c r="O36" i="11"/>
  <c r="AE36" i="11"/>
  <c r="AB42" i="11"/>
  <c r="X42" i="11"/>
  <c r="T42" i="11"/>
  <c r="P42" i="11"/>
  <c r="AA42" i="11"/>
  <c r="Z42" i="11"/>
  <c r="S42" i="11"/>
  <c r="K42" i="11"/>
  <c r="E42" i="11"/>
  <c r="AE42" i="11"/>
  <c r="Y42" i="11"/>
  <c r="R42" i="11"/>
  <c r="U42" i="11"/>
  <c r="X49" i="11"/>
  <c r="P49" i="11"/>
  <c r="L49" i="11"/>
  <c r="D49" i="11"/>
  <c r="AE49" i="11"/>
  <c r="Y49" i="11"/>
  <c r="Z49" i="11"/>
  <c r="M49" i="11"/>
  <c r="I49" i="11"/>
  <c r="F49" i="11"/>
  <c r="W49" i="11"/>
  <c r="U49" i="11"/>
  <c r="V49" i="11"/>
  <c r="O49" i="11"/>
  <c r="B49" i="11"/>
  <c r="N49" i="11"/>
  <c r="I12" i="11"/>
  <c r="Q12" i="11"/>
  <c r="U12" i="11"/>
  <c r="AC12" i="11"/>
  <c r="U16" i="11"/>
  <c r="Y16" i="11"/>
  <c r="AC16" i="11"/>
  <c r="E20" i="11"/>
  <c r="I20" i="11"/>
  <c r="M20" i="11"/>
  <c r="Q20" i="11"/>
  <c r="U20" i="11"/>
  <c r="Y20" i="11"/>
  <c r="E24" i="11"/>
  <c r="M24" i="11"/>
  <c r="U24" i="11"/>
  <c r="Y24" i="11"/>
  <c r="AC24" i="11"/>
  <c r="I28" i="11"/>
  <c r="M28" i="11"/>
  <c r="Q28" i="11"/>
  <c r="U28" i="11"/>
  <c r="Y28" i="11"/>
  <c r="K30" i="11"/>
  <c r="O30" i="11"/>
  <c r="S30" i="11"/>
  <c r="W30" i="11"/>
  <c r="AA30" i="11"/>
  <c r="AE30" i="11"/>
  <c r="E32" i="11"/>
  <c r="Q32" i="11"/>
  <c r="U32" i="11"/>
  <c r="X34" i="11"/>
  <c r="T34" i="11"/>
  <c r="AE34" i="11"/>
  <c r="Y34" i="11"/>
  <c r="F34" i="11"/>
  <c r="B34" i="11"/>
  <c r="O34" i="11"/>
  <c r="Z34" i="11"/>
  <c r="G36" i="11"/>
  <c r="P36" i="11"/>
  <c r="L37" i="11"/>
  <c r="U37" i="11"/>
  <c r="B42" i="11"/>
  <c r="O42" i="11"/>
  <c r="X38" i="11"/>
  <c r="T38" i="11"/>
  <c r="P38" i="11"/>
  <c r="L38" i="11"/>
  <c r="F38" i="11"/>
  <c r="G38" i="11"/>
  <c r="U38" i="11"/>
  <c r="V38" i="11"/>
  <c r="Z40" i="11"/>
  <c r="N40" i="11"/>
  <c r="J40" i="11"/>
  <c r="F40" i="11"/>
  <c r="B40" i="11"/>
  <c r="H40" i="11"/>
  <c r="O40" i="11"/>
  <c r="U40" i="11"/>
  <c r="Z41" i="11"/>
  <c r="AB41" i="11"/>
  <c r="AE41" i="11"/>
  <c r="AA41" i="11"/>
  <c r="K41" i="11"/>
  <c r="G41" i="11"/>
  <c r="F41" i="11"/>
  <c r="H41" i="11"/>
  <c r="N41" i="11"/>
  <c r="U41" i="11"/>
  <c r="AC41" i="11"/>
  <c r="AE48" i="11"/>
  <c r="AA48" i="11"/>
  <c r="O48" i="11"/>
  <c r="K48" i="11"/>
  <c r="AB48" i="11"/>
  <c r="Z48" i="11"/>
  <c r="T48" i="11"/>
  <c r="E48" i="11"/>
  <c r="J48" i="11"/>
  <c r="AD48" i="11"/>
  <c r="AB44" i="11"/>
  <c r="X44" i="11"/>
  <c r="T44" i="11"/>
  <c r="P44" i="11"/>
  <c r="L44" i="11"/>
  <c r="H44" i="11"/>
  <c r="F44" i="11"/>
  <c r="G44" i="11"/>
  <c r="N44" i="11"/>
  <c r="U44" i="11"/>
  <c r="V44" i="11"/>
  <c r="AC44" i="11"/>
  <c r="AD46" i="11"/>
  <c r="Z46" i="11"/>
  <c r="V46" i="11"/>
  <c r="R46" i="11"/>
  <c r="N46" i="11"/>
  <c r="J46" i="11"/>
  <c r="F46" i="11"/>
  <c r="B46" i="11"/>
  <c r="H46" i="11"/>
  <c r="O46" i="11"/>
  <c r="U46" i="11"/>
  <c r="W46" i="11"/>
  <c r="AC46" i="11"/>
  <c r="B48" i="11"/>
  <c r="P48" i="11"/>
  <c r="I35" i="11"/>
  <c r="U35" i="11"/>
  <c r="Y35" i="11"/>
  <c r="AC35" i="11"/>
  <c r="I39" i="11"/>
  <c r="Q39" i="11"/>
  <c r="U39" i="11"/>
  <c r="AC39" i="11"/>
  <c r="AE43" i="11"/>
  <c r="AA43" i="11"/>
  <c r="W43" i="11"/>
  <c r="S43" i="11"/>
  <c r="O43" i="11"/>
  <c r="K43" i="11"/>
  <c r="G43" i="11"/>
  <c r="E43" i="11"/>
  <c r="J43" i="11"/>
  <c r="L43" i="11"/>
  <c r="R43" i="11"/>
  <c r="Y43" i="11"/>
  <c r="B44" i="11"/>
  <c r="I44" i="11"/>
  <c r="O44" i="11"/>
  <c r="Q44" i="11"/>
  <c r="W44" i="11"/>
  <c r="AD44" i="11"/>
  <c r="I46" i="11"/>
  <c r="P46" i="11"/>
  <c r="Q46" i="11"/>
  <c r="X46" i="11"/>
  <c r="AE46" i="11"/>
  <c r="AD47" i="11"/>
  <c r="Z47" i="11"/>
  <c r="AC47" i="11"/>
  <c r="W47" i="11"/>
  <c r="S47" i="11"/>
  <c r="O47" i="11"/>
  <c r="K47" i="11"/>
  <c r="G47" i="11"/>
  <c r="F47" i="11"/>
  <c r="H47" i="11"/>
  <c r="N47" i="11"/>
  <c r="U47" i="11"/>
  <c r="V47" i="11"/>
  <c r="U48" i="11"/>
  <c r="P51" i="11"/>
  <c r="L51" i="11"/>
  <c r="D51" i="11"/>
  <c r="Z51" i="11"/>
  <c r="V51" i="11"/>
  <c r="F51" i="11"/>
  <c r="B51" i="11"/>
  <c r="U51" i="11"/>
  <c r="G51" i="11"/>
  <c r="AE51" i="11"/>
  <c r="E45" i="11"/>
  <c r="I45" i="11"/>
  <c r="M45" i="11"/>
  <c r="Q45" i="11"/>
  <c r="U45" i="11"/>
  <c r="Y45" i="11"/>
  <c r="AC45" i="11"/>
  <c r="E50" i="11"/>
  <c r="U50" i="11"/>
  <c r="AC50" i="11"/>
  <c r="AA52" i="11"/>
  <c r="AE52" i="11"/>
  <c r="D53" i="11"/>
  <c r="H53" i="11"/>
  <c r="L53" i="11"/>
  <c r="P53" i="11"/>
  <c r="T53" i="11"/>
  <c r="X53" i="11"/>
  <c r="AB53" i="11"/>
  <c r="E53" i="11"/>
  <c r="I53" i="11"/>
  <c r="M53" i="11"/>
  <c r="Q53" i="11"/>
  <c r="U53" i="11"/>
  <c r="Y53" i="11"/>
  <c r="AC53" i="11"/>
  <c r="E52" i="11"/>
  <c r="U52" i="11"/>
  <c r="AC52" i="11"/>
  <c r="B53" i="11"/>
  <c r="F53" i="11"/>
  <c r="J53" i="11"/>
  <c r="N53" i="11"/>
  <c r="R53" i="11"/>
  <c r="V53" i="11"/>
  <c r="Z53" i="11"/>
  <c r="AD53" i="11"/>
  <c r="F28" i="7"/>
  <c r="E188" i="8"/>
  <c r="C191" i="8"/>
  <c r="G193" i="8"/>
  <c r="E214" i="8"/>
  <c r="G219" i="8"/>
  <c r="E252" i="8"/>
  <c r="C76" i="8"/>
  <c r="C126" i="8"/>
  <c r="E149" i="8"/>
  <c r="C152" i="8"/>
  <c r="G154" i="8"/>
  <c r="G167" i="8"/>
  <c r="E186" i="8"/>
  <c r="G191" i="8"/>
  <c r="C215" i="8"/>
  <c r="C307" i="8"/>
  <c r="D305" i="8"/>
  <c r="F303" i="8"/>
  <c r="C305" i="8"/>
  <c r="G428" i="8"/>
  <c r="E428" i="8"/>
  <c r="C427" i="8"/>
  <c r="G425" i="8"/>
  <c r="E424" i="8"/>
  <c r="C423" i="8"/>
  <c r="G421" i="8"/>
  <c r="E420" i="8"/>
  <c r="D428" i="8"/>
  <c r="E426" i="8"/>
  <c r="H424" i="8"/>
  <c r="D424" i="8"/>
  <c r="H426" i="8"/>
  <c r="G475" i="8"/>
  <c r="D479" i="8"/>
  <c r="H558" i="8"/>
  <c r="E555" i="8"/>
  <c r="E553" i="8"/>
  <c r="H551" i="8"/>
  <c r="C550" i="8"/>
  <c r="F558" i="8"/>
  <c r="C556" i="8"/>
  <c r="C554" i="8"/>
  <c r="H555" i="8"/>
  <c r="D553" i="8"/>
  <c r="G554" i="8"/>
  <c r="C98" i="8"/>
  <c r="E103" i="8"/>
  <c r="C139" i="8"/>
  <c r="E140" i="8"/>
  <c r="G141" i="8"/>
  <c r="G150" i="8"/>
  <c r="E153" i="8"/>
  <c r="E212" i="8"/>
  <c r="G217" i="8"/>
  <c r="E220" i="8"/>
  <c r="F256" i="8"/>
  <c r="E36" i="8"/>
  <c r="C87" i="8"/>
  <c r="G89" i="8"/>
  <c r="E101" i="8"/>
  <c r="E110" i="8"/>
  <c r="C113" i="8"/>
  <c r="G115" i="8"/>
  <c r="D121" i="8"/>
  <c r="D125" i="8"/>
  <c r="H127" i="8"/>
  <c r="H136" i="8"/>
  <c r="F139" i="8"/>
  <c r="H140" i="8"/>
  <c r="D142" i="8"/>
  <c r="F148" i="8"/>
  <c r="D151" i="8"/>
  <c r="F152" i="8"/>
  <c r="H153" i="8"/>
  <c r="D160" i="8"/>
  <c r="H162" i="8"/>
  <c r="F165" i="8"/>
  <c r="H166" i="8"/>
  <c r="D168" i="8"/>
  <c r="C178" i="8"/>
  <c r="G180" i="8"/>
  <c r="C187" i="8"/>
  <c r="G189" i="8"/>
  <c r="E192" i="8"/>
  <c r="C204" i="8"/>
  <c r="G206" i="8"/>
  <c r="E218" i="8"/>
  <c r="F251" i="8"/>
  <c r="C255" i="8"/>
  <c r="F257" i="8"/>
  <c r="D303" i="8"/>
  <c r="H307" i="8"/>
  <c r="E310" i="8"/>
  <c r="H376" i="8"/>
  <c r="E374" i="8"/>
  <c r="D372" i="8"/>
  <c r="F373" i="8"/>
  <c r="G388" i="8"/>
  <c r="D385" i="8"/>
  <c r="H382" i="8"/>
  <c r="D382" i="8"/>
  <c r="H383" i="8"/>
  <c r="F385" i="8"/>
  <c r="H386" i="8"/>
  <c r="D420" i="8"/>
  <c r="D441" i="8"/>
  <c r="F438" i="8"/>
  <c r="H435" i="8"/>
  <c r="D433" i="8"/>
  <c r="F440" i="8"/>
  <c r="D437" i="8"/>
  <c r="H433" i="8"/>
  <c r="H437" i="8"/>
  <c r="H446" i="8"/>
  <c r="H450" i="8"/>
  <c r="D450" i="8"/>
  <c r="F491" i="8"/>
  <c r="C489" i="8"/>
  <c r="C488" i="8"/>
  <c r="H486" i="8"/>
  <c r="F485" i="8"/>
  <c r="F493" i="8"/>
  <c r="D492" i="8"/>
  <c r="H488" i="8"/>
  <c r="E487" i="8"/>
  <c r="E486" i="8"/>
  <c r="G488" i="8"/>
  <c r="H490" i="8"/>
  <c r="C493" i="8"/>
  <c r="C74" i="8"/>
  <c r="C217" i="8"/>
  <c r="F258" i="8"/>
  <c r="H256" i="8"/>
  <c r="H255" i="8"/>
  <c r="E258" i="8"/>
  <c r="C480" i="8"/>
  <c r="F480" i="8"/>
  <c r="C478" i="8"/>
  <c r="C476" i="8"/>
  <c r="F472" i="8"/>
  <c r="H479" i="8"/>
  <c r="C477" i="8"/>
  <c r="G474" i="8"/>
  <c r="C472" i="8"/>
  <c r="G478" i="8"/>
  <c r="E123" i="8"/>
  <c r="E127" i="8"/>
  <c r="G128" i="8"/>
  <c r="G137" i="8"/>
  <c r="E162" i="8"/>
  <c r="C165" i="8"/>
  <c r="E166" i="8"/>
  <c r="C189" i="8"/>
  <c r="E194" i="8"/>
  <c r="D259" i="8"/>
  <c r="G8" i="8"/>
  <c r="H32" i="8"/>
  <c r="H36" i="8"/>
  <c r="D38" i="8"/>
  <c r="G50" i="8"/>
  <c r="G87" i="8"/>
  <c r="E90" i="8"/>
  <c r="G96" i="8"/>
  <c r="E99" i="8"/>
  <c r="C102" i="8"/>
  <c r="E108" i="8"/>
  <c r="C111" i="8"/>
  <c r="G113" i="8"/>
  <c r="E116" i="8"/>
  <c r="E121" i="8"/>
  <c r="E125" i="8"/>
  <c r="G126" i="8"/>
  <c r="C128" i="8"/>
  <c r="E129" i="8"/>
  <c r="G135" i="8"/>
  <c r="E138" i="8"/>
  <c r="G139" i="8"/>
  <c r="C141" i="8"/>
  <c r="E142" i="8"/>
  <c r="E147" i="8"/>
  <c r="G148" i="8"/>
  <c r="C150" i="8"/>
  <c r="E151" i="8"/>
  <c r="G152" i="8"/>
  <c r="C154" i="8"/>
  <c r="E160" i="8"/>
  <c r="E164" i="8"/>
  <c r="G165" i="8"/>
  <c r="C167" i="8"/>
  <c r="E168" i="8"/>
  <c r="E173" i="8"/>
  <c r="G178" i="8"/>
  <c r="E181" i="8"/>
  <c r="G187" i="8"/>
  <c r="E190" i="8"/>
  <c r="C193" i="8"/>
  <c r="G204" i="8"/>
  <c r="E207" i="8"/>
  <c r="E216" i="8"/>
  <c r="C219" i="8"/>
  <c r="G228" i="8"/>
  <c r="C230" i="8"/>
  <c r="E231" i="8"/>
  <c r="G232" i="8"/>
  <c r="E240" i="8"/>
  <c r="G241" i="8"/>
  <c r="E243" i="8"/>
  <c r="D245" i="8"/>
  <c r="D252" i="8"/>
  <c r="H253" i="8"/>
  <c r="G255" i="8"/>
  <c r="G257" i="8"/>
  <c r="D304" i="8"/>
  <c r="D306" i="8"/>
  <c r="D311" i="8"/>
  <c r="E361" i="8"/>
  <c r="H358" i="8"/>
  <c r="H357" i="8"/>
  <c r="F356" i="8"/>
  <c r="F359" i="8"/>
  <c r="H360" i="8"/>
  <c r="H374" i="8"/>
  <c r="D381" i="8"/>
  <c r="D384" i="8"/>
  <c r="H385" i="8"/>
  <c r="E387" i="8"/>
  <c r="D389" i="8"/>
  <c r="H420" i="8"/>
  <c r="F423" i="8"/>
  <c r="G427" i="8"/>
  <c r="F434" i="8"/>
  <c r="D439" i="8"/>
  <c r="D446" i="8"/>
  <c r="F451" i="8"/>
  <c r="H473" i="8"/>
  <c r="C487" i="8"/>
  <c r="F489" i="8"/>
  <c r="F554" i="8"/>
  <c r="G623" i="8"/>
  <c r="H623" i="8"/>
  <c r="F622" i="8"/>
  <c r="D621" i="8"/>
  <c r="H619" i="8"/>
  <c r="F618" i="8"/>
  <c r="D617" i="8"/>
  <c r="H615" i="8"/>
  <c r="E623" i="8"/>
  <c r="C622" i="8"/>
  <c r="G620" i="8"/>
  <c r="E619" i="8"/>
  <c r="C618" i="8"/>
  <c r="G616" i="8"/>
  <c r="E615" i="8"/>
  <c r="D623" i="8"/>
  <c r="H621" i="8"/>
  <c r="F620" i="8"/>
  <c r="D619" i="8"/>
  <c r="H617" i="8"/>
  <c r="F616" i="8"/>
  <c r="D615" i="8"/>
  <c r="C620" i="8"/>
  <c r="C616" i="8"/>
  <c r="E621" i="8"/>
  <c r="E278" i="8"/>
  <c r="H281" i="8"/>
  <c r="E330" i="8"/>
  <c r="D332" i="8"/>
  <c r="H333" i="8"/>
  <c r="G335" i="8"/>
  <c r="E398" i="8"/>
  <c r="E415" i="8"/>
  <c r="D414" i="8"/>
  <c r="D410" i="8"/>
  <c r="F411" i="8"/>
  <c r="G412" i="8"/>
  <c r="H413" i="8"/>
  <c r="E467" i="8"/>
  <c r="D466" i="8"/>
  <c r="H464" i="8"/>
  <c r="G463" i="8"/>
  <c r="E461" i="8"/>
  <c r="D460" i="8"/>
  <c r="C459" i="8"/>
  <c r="F463" i="8"/>
  <c r="E465" i="8"/>
  <c r="G466" i="8"/>
  <c r="G532" i="8"/>
  <c r="E527" i="8"/>
  <c r="H525" i="8"/>
  <c r="C524" i="8"/>
  <c r="C526" i="8"/>
  <c r="F528" i="8"/>
  <c r="G530" i="8"/>
  <c r="F541" i="8"/>
  <c r="G539" i="8"/>
  <c r="G537" i="8"/>
  <c r="H538" i="8"/>
  <c r="C541" i="8"/>
  <c r="E617" i="8"/>
  <c r="G622" i="8"/>
  <c r="H593" i="8"/>
  <c r="F595" i="8"/>
  <c r="H608" i="8"/>
  <c r="E499" i="8"/>
  <c r="G500" i="8"/>
  <c r="E502" i="8"/>
  <c r="C513" i="8"/>
  <c r="D514" i="8"/>
  <c r="F515" i="8"/>
  <c r="G516" i="8"/>
  <c r="G517" i="8"/>
  <c r="F567" i="8"/>
  <c r="E569" i="8"/>
  <c r="D571" i="8"/>
  <c r="D589" i="8"/>
  <c r="F594" i="8"/>
  <c r="D596" i="8"/>
  <c r="G609" i="8"/>
  <c r="H567" i="8"/>
  <c r="E571" i="8"/>
  <c r="E589" i="8"/>
  <c r="G594" i="8"/>
  <c r="F596" i="8"/>
  <c r="C607" i="8"/>
  <c r="G584" i="8"/>
  <c r="C584" i="8"/>
  <c r="E583" i="8"/>
  <c r="G582" i="8"/>
  <c r="C582" i="8"/>
  <c r="E581" i="8"/>
  <c r="G580" i="8"/>
  <c r="C580" i="8"/>
  <c r="C576" i="8"/>
  <c r="E584" i="8"/>
  <c r="G581" i="8"/>
  <c r="H580" i="8"/>
  <c r="H579" i="8"/>
  <c r="C579" i="8"/>
  <c r="D584" i="8"/>
  <c r="D583" i="8"/>
  <c r="E582" i="8"/>
  <c r="F580" i="8"/>
  <c r="H578" i="8"/>
  <c r="H577" i="8"/>
  <c r="D576" i="8"/>
  <c r="H583" i="8"/>
  <c r="E580" i="8"/>
  <c r="H576" i="8"/>
  <c r="C581" i="8"/>
  <c r="C583" i="8"/>
  <c r="E435" i="8"/>
  <c r="E437" i="8"/>
  <c r="C438" i="8"/>
  <c r="E439" i="8"/>
  <c r="C440" i="8"/>
  <c r="E441" i="8"/>
  <c r="E446" i="8"/>
  <c r="E448" i="8"/>
  <c r="E450" i="8"/>
  <c r="G451" i="8"/>
  <c r="F452" i="8"/>
  <c r="H467" i="8"/>
  <c r="D467" i="8"/>
  <c r="F466" i="8"/>
  <c r="H465" i="8"/>
  <c r="H463" i="8"/>
  <c r="D463" i="8"/>
  <c r="H461" i="8"/>
  <c r="D461" i="8"/>
  <c r="H459" i="8"/>
  <c r="D459" i="8"/>
  <c r="E463" i="8"/>
  <c r="C465" i="8"/>
  <c r="C466" i="8"/>
  <c r="H466" i="8"/>
  <c r="G467" i="8"/>
  <c r="C475" i="8"/>
  <c r="H475" i="8"/>
  <c r="G476" i="8"/>
  <c r="H477" i="8"/>
  <c r="C479" i="8"/>
  <c r="H506" i="8"/>
  <c r="F505" i="8"/>
  <c r="H504" i="8"/>
  <c r="F503" i="8"/>
  <c r="H502" i="8"/>
  <c r="D502" i="8"/>
  <c r="F501" i="8"/>
  <c r="H500" i="8"/>
  <c r="D500" i="8"/>
  <c r="F499" i="8"/>
  <c r="H498" i="8"/>
  <c r="D498" i="8"/>
  <c r="E506" i="8"/>
  <c r="E505" i="8"/>
  <c r="F504" i="8"/>
  <c r="G502" i="8"/>
  <c r="H501" i="8"/>
  <c r="C501" i="8"/>
  <c r="D499" i="8"/>
  <c r="E498" i="8"/>
  <c r="E500" i="8"/>
  <c r="E501" i="8"/>
  <c r="F502" i="8"/>
  <c r="H503" i="8"/>
  <c r="D579" i="8"/>
  <c r="G583" i="8"/>
  <c r="F433" i="8"/>
  <c r="H434" i="8"/>
  <c r="D436" i="8"/>
  <c r="H436" i="8"/>
  <c r="D438" i="8"/>
  <c r="H438" i="8"/>
  <c r="F439" i="8"/>
  <c r="D440" i="8"/>
  <c r="H440" i="8"/>
  <c r="F441" i="8"/>
  <c r="H581" i="8"/>
  <c r="D434" i="8"/>
  <c r="F435" i="8"/>
  <c r="F437" i="8"/>
  <c r="H454" i="8"/>
  <c r="D454" i="8"/>
  <c r="F453" i="8"/>
  <c r="H452" i="8"/>
  <c r="D452" i="8"/>
  <c r="D447" i="8"/>
  <c r="F448" i="8"/>
  <c r="D449" i="8"/>
  <c r="F450" i="8"/>
  <c r="D451" i="8"/>
  <c r="H451" i="8"/>
  <c r="G452" i="8"/>
  <c r="G453" i="8"/>
  <c r="F454" i="8"/>
  <c r="C433" i="8"/>
  <c r="G435" i="8"/>
  <c r="C437" i="8"/>
  <c r="G437" i="8"/>
  <c r="E438" i="8"/>
  <c r="C439" i="8"/>
  <c r="E440" i="8"/>
  <c r="C441" i="8"/>
  <c r="C446" i="8"/>
  <c r="E447" i="8"/>
  <c r="C448" i="8"/>
  <c r="E449" i="8"/>
  <c r="C450" i="8"/>
  <c r="G450" i="8"/>
  <c r="H453" i="8"/>
  <c r="G454" i="8"/>
  <c r="H480" i="8"/>
  <c r="D480" i="8"/>
  <c r="F479" i="8"/>
  <c r="H478" i="8"/>
  <c r="D478" i="8"/>
  <c r="F477" i="8"/>
  <c r="F478" i="8"/>
  <c r="G477" i="8"/>
  <c r="H476" i="8"/>
  <c r="D476" i="8"/>
  <c r="F475" i="8"/>
  <c r="H474" i="8"/>
  <c r="F473" i="8"/>
  <c r="H472" i="8"/>
  <c r="G472" i="8"/>
  <c r="G473" i="8"/>
  <c r="F474" i="8"/>
  <c r="E475" i="8"/>
  <c r="E476" i="8"/>
  <c r="D477" i="8"/>
  <c r="G479" i="8"/>
  <c r="G480" i="8"/>
  <c r="H582" i="8"/>
  <c r="H584" i="8"/>
  <c r="H493" i="8"/>
  <c r="F492" i="8"/>
  <c r="H491" i="8"/>
  <c r="F490" i="8"/>
  <c r="H489" i="8"/>
  <c r="D489" i="8"/>
  <c r="F488" i="8"/>
  <c r="H487" i="8"/>
  <c r="D487" i="8"/>
  <c r="F486" i="8"/>
  <c r="H485" i="8"/>
  <c r="D485" i="8"/>
  <c r="G485" i="8"/>
  <c r="G486" i="8"/>
  <c r="F487" i="8"/>
  <c r="E488" i="8"/>
  <c r="E489" i="8"/>
  <c r="D490" i="8"/>
  <c r="H492" i="8"/>
  <c r="H519" i="8"/>
  <c r="F518" i="8"/>
  <c r="H517" i="8"/>
  <c r="F516" i="8"/>
  <c r="H515" i="8"/>
  <c r="D515" i="8"/>
  <c r="F514" i="8"/>
  <c r="H513" i="8"/>
  <c r="D513" i="8"/>
  <c r="F512" i="8"/>
  <c r="H511" i="8"/>
  <c r="D511" i="8"/>
  <c r="G511" i="8"/>
  <c r="G512" i="8"/>
  <c r="F513" i="8"/>
  <c r="E514" i="8"/>
  <c r="E515" i="8"/>
  <c r="H518" i="8"/>
  <c r="G531" i="8"/>
  <c r="G529" i="8"/>
  <c r="E528" i="8"/>
  <c r="G527" i="8"/>
  <c r="E526" i="8"/>
  <c r="G525" i="8"/>
  <c r="E524" i="8"/>
  <c r="H532" i="8"/>
  <c r="F531" i="8"/>
  <c r="H530" i="8"/>
  <c r="F529" i="8"/>
  <c r="H528" i="8"/>
  <c r="D528" i="8"/>
  <c r="F527" i="8"/>
  <c r="H526" i="8"/>
  <c r="D526" i="8"/>
  <c r="F525" i="8"/>
  <c r="H524" i="8"/>
  <c r="D524" i="8"/>
  <c r="D525" i="8"/>
  <c r="F526" i="8"/>
  <c r="H527" i="8"/>
  <c r="F530" i="8"/>
  <c r="H531" i="8"/>
  <c r="E545" i="8"/>
  <c r="C542" i="8"/>
  <c r="E541" i="8"/>
  <c r="G540" i="8"/>
  <c r="E539" i="8"/>
  <c r="G538" i="8"/>
  <c r="E537" i="8"/>
  <c r="H545" i="8"/>
  <c r="F544" i="8"/>
  <c r="H543" i="8"/>
  <c r="F542" i="8"/>
  <c r="H541" i="8"/>
  <c r="D541" i="8"/>
  <c r="F540" i="8"/>
  <c r="H539" i="8"/>
  <c r="D539" i="8"/>
  <c r="F538" i="8"/>
  <c r="H537" i="8"/>
  <c r="D537" i="8"/>
  <c r="D538" i="8"/>
  <c r="F539" i="8"/>
  <c r="H540" i="8"/>
  <c r="F543" i="8"/>
  <c r="H544" i="8"/>
  <c r="E556" i="8"/>
  <c r="G555" i="8"/>
  <c r="C555" i="8"/>
  <c r="E554" i="8"/>
  <c r="G553" i="8"/>
  <c r="C553" i="8"/>
  <c r="F557" i="8"/>
  <c r="H556" i="8"/>
  <c r="D556" i="8"/>
  <c r="F555" i="8"/>
  <c r="H554" i="8"/>
  <c r="D554" i="8"/>
  <c r="F553" i="8"/>
  <c r="H552" i="8"/>
  <c r="D552" i="8"/>
  <c r="H550" i="8"/>
  <c r="H553" i="8"/>
  <c r="D555" i="8"/>
  <c r="F556" i="8"/>
  <c r="H557" i="8"/>
  <c r="G610" i="8"/>
  <c r="C610" i="8"/>
  <c r="E609" i="8"/>
  <c r="G608" i="8"/>
  <c r="C608" i="8"/>
  <c r="E607" i="8"/>
  <c r="G606" i="8"/>
  <c r="C606" i="8"/>
  <c r="C602" i="8"/>
  <c r="H602" i="8"/>
  <c r="E606" i="8"/>
  <c r="D607" i="8"/>
  <c r="D608" i="8"/>
  <c r="C609" i="8"/>
  <c r="H609" i="8"/>
  <c r="H610" i="8"/>
  <c r="E565" i="8"/>
  <c r="C568" i="8"/>
  <c r="H568" i="8"/>
  <c r="H569" i="8"/>
  <c r="G570" i="8"/>
  <c r="F589" i="8"/>
  <c r="C594" i="8"/>
  <c r="H594" i="8"/>
  <c r="H595" i="8"/>
  <c r="G596" i="8"/>
  <c r="H603" i="8"/>
  <c r="H604" i="8"/>
  <c r="F606" i="8"/>
  <c r="F607" i="8"/>
  <c r="E608" i="8"/>
  <c r="D609" i="8"/>
  <c r="D610" i="8"/>
  <c r="G571" i="8"/>
  <c r="C571" i="8"/>
  <c r="E570" i="8"/>
  <c r="G569" i="8"/>
  <c r="C569" i="8"/>
  <c r="E568" i="8"/>
  <c r="G567" i="8"/>
  <c r="C567" i="8"/>
  <c r="E566" i="8"/>
  <c r="G565" i="8"/>
  <c r="C565" i="8"/>
  <c r="E564" i="8"/>
  <c r="G563" i="8"/>
  <c r="C563" i="8"/>
  <c r="G564" i="8"/>
  <c r="E567" i="8"/>
  <c r="C570" i="8"/>
  <c r="H570" i="8"/>
  <c r="H571" i="8"/>
  <c r="G597" i="8"/>
  <c r="C597" i="8"/>
  <c r="G595" i="8"/>
  <c r="C595" i="8"/>
  <c r="G593" i="8"/>
  <c r="C593" i="8"/>
  <c r="C591" i="8"/>
  <c r="G589" i="8"/>
  <c r="C589" i="8"/>
  <c r="E593" i="8"/>
  <c r="D594" i="8"/>
  <c r="D595" i="8"/>
  <c r="C596" i="8"/>
  <c r="H596" i="8"/>
  <c r="H597" i="8"/>
  <c r="C605" i="8"/>
  <c r="H605" i="8"/>
  <c r="H606" i="8"/>
  <c r="G607" i="8"/>
  <c r="F608" i="8"/>
  <c r="F609" i="8"/>
  <c r="E610" i="8"/>
  <c r="F615" i="8"/>
  <c r="D616" i="8"/>
  <c r="H616" i="8"/>
  <c r="F617" i="8"/>
  <c r="D618" i="8"/>
  <c r="H618" i="8"/>
  <c r="F619" i="8"/>
  <c r="D620" i="8"/>
  <c r="H620" i="8"/>
  <c r="F621" i="8"/>
  <c r="D622" i="8"/>
  <c r="H622" i="8"/>
  <c r="F623" i="8"/>
  <c r="C615" i="8"/>
  <c r="G615" i="8"/>
  <c r="E616" i="8"/>
  <c r="C617" i="8"/>
  <c r="G617" i="8"/>
  <c r="E618" i="8"/>
  <c r="C619" i="8"/>
  <c r="G619" i="8"/>
  <c r="E620" i="8"/>
  <c r="C621" i="8"/>
  <c r="G621" i="8"/>
  <c r="E622" i="8"/>
  <c r="C623" i="8"/>
  <c r="E272" i="8"/>
  <c r="G271" i="8"/>
  <c r="C271" i="8"/>
  <c r="E270" i="8"/>
  <c r="G269" i="8"/>
  <c r="C269" i="8"/>
  <c r="E268" i="8"/>
  <c r="G267" i="8"/>
  <c r="E266" i="8"/>
  <c r="E264" i="8"/>
  <c r="F266" i="8"/>
  <c r="E267" i="8"/>
  <c r="D268" i="8"/>
  <c r="D269" i="8"/>
  <c r="C270" i="8"/>
  <c r="H270" i="8"/>
  <c r="H271" i="8"/>
  <c r="G272" i="8"/>
  <c r="E298" i="8"/>
  <c r="G297" i="8"/>
  <c r="E296" i="8"/>
  <c r="G295" i="8"/>
  <c r="E294" i="8"/>
  <c r="G293" i="8"/>
  <c r="E292" i="8"/>
  <c r="G291" i="8"/>
  <c r="E290" i="8"/>
  <c r="G290" i="8"/>
  <c r="F291" i="8"/>
  <c r="F292" i="8"/>
  <c r="E293" i="8"/>
  <c r="D294" i="8"/>
  <c r="D295" i="8"/>
  <c r="G298" i="8"/>
  <c r="C264" i="8"/>
  <c r="H264" i="8"/>
  <c r="H265" i="8"/>
  <c r="F267" i="8"/>
  <c r="F268" i="8"/>
  <c r="E269" i="8"/>
  <c r="D270" i="8"/>
  <c r="D271" i="8"/>
  <c r="C272" i="8"/>
  <c r="H272" i="8"/>
  <c r="C290" i="8"/>
  <c r="G292" i="8"/>
  <c r="F293" i="8"/>
  <c r="F294" i="8"/>
  <c r="E295" i="8"/>
  <c r="D296" i="8"/>
  <c r="D297" i="8"/>
  <c r="H298" i="8"/>
  <c r="C316" i="8"/>
  <c r="H316" i="8"/>
  <c r="H317" i="8"/>
  <c r="F319" i="8"/>
  <c r="F320" i="8"/>
  <c r="E321" i="8"/>
  <c r="D322" i="8"/>
  <c r="D323" i="8"/>
  <c r="C324" i="8"/>
  <c r="H324" i="8"/>
  <c r="C342" i="8"/>
  <c r="F345" i="8"/>
  <c r="F346" i="8"/>
  <c r="E347" i="8"/>
  <c r="D348" i="8"/>
  <c r="D349" i="8"/>
  <c r="C350" i="8"/>
  <c r="D226" i="8"/>
  <c r="D228" i="8"/>
  <c r="H228" i="8"/>
  <c r="F229" i="8"/>
  <c r="D230" i="8"/>
  <c r="F231" i="8"/>
  <c r="D232" i="8"/>
  <c r="H232" i="8"/>
  <c r="F233" i="8"/>
  <c r="E246" i="8"/>
  <c r="G245" i="8"/>
  <c r="C245" i="8"/>
  <c r="E244" i="8"/>
  <c r="G243" i="8"/>
  <c r="C243" i="8"/>
  <c r="E242" i="8"/>
  <c r="D239" i="8"/>
  <c r="H239" i="8"/>
  <c r="H241" i="8"/>
  <c r="G242" i="8"/>
  <c r="F243" i="8"/>
  <c r="F244" i="8"/>
  <c r="E245" i="8"/>
  <c r="D246" i="8"/>
  <c r="E259" i="8"/>
  <c r="G258" i="8"/>
  <c r="C258" i="8"/>
  <c r="E257" i="8"/>
  <c r="G256" i="8"/>
  <c r="C256" i="8"/>
  <c r="E255" i="8"/>
  <c r="G254" i="8"/>
  <c r="C254" i="8"/>
  <c r="E253" i="8"/>
  <c r="E251" i="8"/>
  <c r="F252" i="8"/>
  <c r="F253" i="8"/>
  <c r="E254" i="8"/>
  <c r="D256" i="8"/>
  <c r="C257" i="8"/>
  <c r="H257" i="8"/>
  <c r="H258" i="8"/>
  <c r="G259" i="8"/>
  <c r="D264" i="8"/>
  <c r="D265" i="8"/>
  <c r="C266" i="8"/>
  <c r="H266" i="8"/>
  <c r="H267" i="8"/>
  <c r="G268" i="8"/>
  <c r="F269" i="8"/>
  <c r="F270" i="8"/>
  <c r="E271" i="8"/>
  <c r="D272" i="8"/>
  <c r="C284" i="8"/>
  <c r="C282" i="8"/>
  <c r="E281" i="8"/>
  <c r="C280" i="8"/>
  <c r="E279" i="8"/>
  <c r="E277" i="8"/>
  <c r="F278" i="8"/>
  <c r="F279" i="8"/>
  <c r="E280" i="8"/>
  <c r="D282" i="8"/>
  <c r="C283" i="8"/>
  <c r="H283" i="8"/>
  <c r="H284" i="8"/>
  <c r="C292" i="8"/>
  <c r="G294" i="8"/>
  <c r="E297" i="8"/>
  <c r="D298" i="8"/>
  <c r="E311" i="8"/>
  <c r="G310" i="8"/>
  <c r="C310" i="8"/>
  <c r="E309" i="8"/>
  <c r="G308" i="8"/>
  <c r="C308" i="8"/>
  <c r="E307" i="8"/>
  <c r="E305" i="8"/>
  <c r="E303" i="8"/>
  <c r="F304" i="8"/>
  <c r="F305" i="8"/>
  <c r="E306" i="8"/>
  <c r="D307" i="8"/>
  <c r="D308" i="8"/>
  <c r="C309" i="8"/>
  <c r="G311" i="8"/>
  <c r="C318" i="8"/>
  <c r="H318" i="8"/>
  <c r="H319" i="8"/>
  <c r="G320" i="8"/>
  <c r="E323" i="8"/>
  <c r="D324" i="8"/>
  <c r="E337" i="8"/>
  <c r="G336" i="8"/>
  <c r="C336" i="8"/>
  <c r="E335" i="8"/>
  <c r="G334" i="8"/>
  <c r="C334" i="8"/>
  <c r="E333" i="8"/>
  <c r="G332" i="8"/>
  <c r="C332" i="8"/>
  <c r="E331" i="8"/>
  <c r="G330" i="8"/>
  <c r="C330" i="8"/>
  <c r="E329" i="8"/>
  <c r="G329" i="8"/>
  <c r="F330" i="8"/>
  <c r="E332" i="8"/>
  <c r="C335" i="8"/>
  <c r="H335" i="8"/>
  <c r="H336" i="8"/>
  <c r="G337" i="8"/>
  <c r="C344" i="8"/>
  <c r="G346" i="8"/>
  <c r="F347" i="8"/>
  <c r="F348" i="8"/>
  <c r="E349" i="8"/>
  <c r="D350" i="8"/>
  <c r="G376" i="8"/>
  <c r="C376" i="8"/>
  <c r="E375" i="8"/>
  <c r="G374" i="8"/>
  <c r="C374" i="8"/>
  <c r="E373" i="8"/>
  <c r="G372" i="8"/>
  <c r="C372" i="8"/>
  <c r="E371" i="8"/>
  <c r="G370" i="8"/>
  <c r="C370" i="8"/>
  <c r="C368" i="8"/>
  <c r="E376" i="8"/>
  <c r="F375" i="8"/>
  <c r="F374" i="8"/>
  <c r="G373" i="8"/>
  <c r="H372" i="8"/>
  <c r="C371" i="8"/>
  <c r="C369" i="8"/>
  <c r="F371" i="8"/>
  <c r="F372" i="8"/>
  <c r="H373" i="8"/>
  <c r="C375" i="8"/>
  <c r="D376" i="8"/>
  <c r="G402" i="8"/>
  <c r="E401" i="8"/>
  <c r="G400" i="8"/>
  <c r="E399" i="8"/>
  <c r="G398" i="8"/>
  <c r="C398" i="8"/>
  <c r="E397" i="8"/>
  <c r="E395" i="8"/>
  <c r="C394" i="8"/>
  <c r="E402" i="8"/>
  <c r="F400" i="8"/>
  <c r="G399" i="8"/>
  <c r="H398" i="8"/>
  <c r="C397" i="8"/>
  <c r="D396" i="8"/>
  <c r="D395" i="8"/>
  <c r="E394" i="8"/>
  <c r="E396" i="8"/>
  <c r="F398" i="8"/>
  <c r="H399" i="8"/>
  <c r="D402" i="8"/>
  <c r="C225" i="8"/>
  <c r="G225" i="8"/>
  <c r="E226" i="8"/>
  <c r="C227" i="8"/>
  <c r="G227" i="8"/>
  <c r="C229" i="8"/>
  <c r="G229" i="8"/>
  <c r="E230" i="8"/>
  <c r="C231" i="8"/>
  <c r="G231" i="8"/>
  <c r="E232" i="8"/>
  <c r="C233" i="8"/>
  <c r="C238" i="8"/>
  <c r="G238" i="8"/>
  <c r="E239" i="8"/>
  <c r="G240" i="8"/>
  <c r="E241" i="8"/>
  <c r="C242" i="8"/>
  <c r="H242" i="8"/>
  <c r="H243" i="8"/>
  <c r="G244" i="8"/>
  <c r="F245" i="8"/>
  <c r="F246" i="8"/>
  <c r="C251" i="8"/>
  <c r="G253" i="8"/>
  <c r="F254" i="8"/>
  <c r="F255" i="8"/>
  <c r="E256" i="8"/>
  <c r="D257" i="8"/>
  <c r="D258" i="8"/>
  <c r="C259" i="8"/>
  <c r="H259" i="8"/>
  <c r="E265" i="8"/>
  <c r="D266" i="8"/>
  <c r="D267" i="8"/>
  <c r="C268" i="8"/>
  <c r="H268" i="8"/>
  <c r="H269" i="8"/>
  <c r="G270" i="8"/>
  <c r="F271" i="8"/>
  <c r="F272" i="8"/>
  <c r="C277" i="8"/>
  <c r="F280" i="8"/>
  <c r="F281" i="8"/>
  <c r="D283" i="8"/>
  <c r="D284" i="8"/>
  <c r="C285" i="8"/>
  <c r="H285" i="8"/>
  <c r="F290" i="8"/>
  <c r="E291" i="8"/>
  <c r="D292" i="8"/>
  <c r="C294" i="8"/>
  <c r="H294" i="8"/>
  <c r="H295" i="8"/>
  <c r="G296" i="8"/>
  <c r="C303" i="8"/>
  <c r="F306" i="8"/>
  <c r="F307" i="8"/>
  <c r="E308" i="8"/>
  <c r="D309" i="8"/>
  <c r="D310" i="8"/>
  <c r="C311" i="8"/>
  <c r="F316" i="8"/>
  <c r="C320" i="8"/>
  <c r="H320" i="8"/>
  <c r="H321" i="8"/>
  <c r="G322" i="8"/>
  <c r="C329" i="8"/>
  <c r="H329" i="8"/>
  <c r="H330" i="8"/>
  <c r="G331" i="8"/>
  <c r="F333" i="8"/>
  <c r="E334" i="8"/>
  <c r="C337" i="8"/>
  <c r="H337" i="8"/>
  <c r="F342" i="8"/>
  <c r="C346" i="8"/>
  <c r="H346" i="8"/>
  <c r="G348" i="8"/>
  <c r="F349" i="8"/>
  <c r="F370" i="8"/>
  <c r="G371" i="8"/>
  <c r="C373" i="8"/>
  <c r="D374" i="8"/>
  <c r="D375" i="8"/>
  <c r="F376" i="8"/>
  <c r="D394" i="8"/>
  <c r="F395" i="8"/>
  <c r="G397" i="8"/>
  <c r="D400" i="8"/>
  <c r="D401" i="8"/>
  <c r="E324" i="8"/>
  <c r="G323" i="8"/>
  <c r="C323" i="8"/>
  <c r="E322" i="8"/>
  <c r="G321" i="8"/>
  <c r="C321" i="8"/>
  <c r="E320" i="8"/>
  <c r="E318" i="8"/>
  <c r="G317" i="8"/>
  <c r="F317" i="8"/>
  <c r="F318" i="8"/>
  <c r="E319" i="8"/>
  <c r="D320" i="8"/>
  <c r="D321" i="8"/>
  <c r="C322" i="8"/>
  <c r="H322" i="8"/>
  <c r="H323" i="8"/>
  <c r="G324" i="8"/>
  <c r="G350" i="8"/>
  <c r="E350" i="8"/>
  <c r="G349" i="8"/>
  <c r="C349" i="8"/>
  <c r="E348" i="8"/>
  <c r="G347" i="8"/>
  <c r="C347" i="8"/>
  <c r="E346" i="8"/>
  <c r="C345" i="8"/>
  <c r="C343" i="8"/>
  <c r="F343" i="8"/>
  <c r="F344" i="8"/>
  <c r="D346" i="8"/>
  <c r="D347" i="8"/>
  <c r="C348" i="8"/>
  <c r="E362" i="8"/>
  <c r="E360" i="8"/>
  <c r="G359" i="8"/>
  <c r="C359" i="8"/>
  <c r="G357" i="8"/>
  <c r="C357" i="8"/>
  <c r="G355" i="8"/>
  <c r="C355" i="8"/>
  <c r="H355" i="8"/>
  <c r="G356" i="8"/>
  <c r="F357" i="8"/>
  <c r="F358" i="8"/>
  <c r="E359" i="8"/>
  <c r="D360" i="8"/>
  <c r="D361" i="8"/>
  <c r="H362" i="8"/>
  <c r="H363" i="8"/>
  <c r="G389" i="8"/>
  <c r="C389" i="8"/>
  <c r="E388" i="8"/>
  <c r="G387" i="8"/>
  <c r="C387" i="8"/>
  <c r="E386" i="8"/>
  <c r="G385" i="8"/>
  <c r="C385" i="8"/>
  <c r="G383" i="8"/>
  <c r="C383" i="8"/>
  <c r="G381" i="8"/>
  <c r="C381" i="8"/>
  <c r="H381" i="8"/>
  <c r="G382" i="8"/>
  <c r="E385" i="8"/>
  <c r="D386" i="8"/>
  <c r="D387" i="8"/>
  <c r="C388" i="8"/>
  <c r="H388" i="8"/>
  <c r="H389" i="8"/>
  <c r="G415" i="8"/>
  <c r="E414" i="8"/>
  <c r="G413" i="8"/>
  <c r="E412" i="8"/>
  <c r="G411" i="8"/>
  <c r="C411" i="8"/>
  <c r="E410" i="8"/>
  <c r="C409" i="8"/>
  <c r="E408" i="8"/>
  <c r="C407" i="8"/>
  <c r="H407" i="8"/>
  <c r="F409" i="8"/>
  <c r="F410" i="8"/>
  <c r="E411" i="8"/>
  <c r="D412" i="8"/>
  <c r="D413" i="8"/>
  <c r="H414" i="8"/>
  <c r="H415" i="8"/>
  <c r="F420" i="8"/>
  <c r="F424" i="8"/>
  <c r="D425" i="8"/>
  <c r="H425" i="8"/>
  <c r="D427" i="8"/>
  <c r="H427" i="8"/>
  <c r="C420" i="8"/>
  <c r="G420" i="8"/>
  <c r="E421" i="8"/>
  <c r="G422" i="8"/>
  <c r="C424" i="8"/>
  <c r="G424" i="8"/>
  <c r="E425" i="8"/>
  <c r="G426" i="8"/>
  <c r="E427" i="8"/>
  <c r="C428" i="8"/>
  <c r="F173" i="8"/>
  <c r="D174" i="8"/>
  <c r="D176" i="8"/>
  <c r="F177" i="8"/>
  <c r="D178" i="8"/>
  <c r="H178" i="8"/>
  <c r="F179" i="8"/>
  <c r="D180" i="8"/>
  <c r="H180" i="8"/>
  <c r="F181" i="8"/>
  <c r="F186" i="8"/>
  <c r="D187" i="8"/>
  <c r="F188" i="8"/>
  <c r="D189" i="8"/>
  <c r="F190" i="8"/>
  <c r="D191" i="8"/>
  <c r="H191" i="8"/>
  <c r="F192" i="8"/>
  <c r="D193" i="8"/>
  <c r="H193" i="8"/>
  <c r="F194" i="8"/>
  <c r="F199" i="8"/>
  <c r="D200" i="8"/>
  <c r="F201" i="8"/>
  <c r="F203" i="8"/>
  <c r="D204" i="8"/>
  <c r="H204" i="8"/>
  <c r="F205" i="8"/>
  <c r="D206" i="8"/>
  <c r="H206" i="8"/>
  <c r="F207" i="8"/>
  <c r="D213" i="8"/>
  <c r="F214" i="8"/>
  <c r="D215" i="8"/>
  <c r="F216" i="8"/>
  <c r="D217" i="8"/>
  <c r="H217" i="8"/>
  <c r="D219" i="8"/>
  <c r="H219" i="8"/>
  <c r="C173" i="8"/>
  <c r="G173" i="8"/>
  <c r="C175" i="8"/>
  <c r="C177" i="8"/>
  <c r="G177" i="8"/>
  <c r="E178" i="8"/>
  <c r="C179" i="8"/>
  <c r="G179" i="8"/>
  <c r="E180" i="8"/>
  <c r="C181" i="8"/>
  <c r="G181" i="8"/>
  <c r="C186" i="8"/>
  <c r="G186" i="8"/>
  <c r="E187" i="8"/>
  <c r="C188" i="8"/>
  <c r="G188" i="8"/>
  <c r="E189" i="8"/>
  <c r="C190" i="8"/>
  <c r="G190" i="8"/>
  <c r="E191" i="8"/>
  <c r="C192" i="8"/>
  <c r="G192" i="8"/>
  <c r="E193" i="8"/>
  <c r="C194" i="8"/>
  <c r="G194" i="8"/>
  <c r="C199" i="8"/>
  <c r="G199" i="8"/>
  <c r="C201" i="8"/>
  <c r="G201" i="8"/>
  <c r="C203" i="8"/>
  <c r="G203" i="8"/>
  <c r="E204" i="8"/>
  <c r="C205" i="8"/>
  <c r="G205" i="8"/>
  <c r="E206" i="8"/>
  <c r="C207" i="8"/>
  <c r="G207" i="8"/>
  <c r="C212" i="8"/>
  <c r="E213" i="8"/>
  <c r="G214" i="8"/>
  <c r="E215" i="8"/>
  <c r="C216" i="8"/>
  <c r="G216" i="8"/>
  <c r="E217" i="8"/>
  <c r="C218" i="8"/>
  <c r="G218" i="8"/>
  <c r="E219" i="8"/>
  <c r="C220" i="8"/>
  <c r="G220" i="8"/>
  <c r="D173" i="8"/>
  <c r="D175" i="8"/>
  <c r="D177" i="8"/>
  <c r="H177" i="8"/>
  <c r="F178" i="8"/>
  <c r="D179" i="8"/>
  <c r="H179" i="8"/>
  <c r="F180" i="8"/>
  <c r="D181" i="8"/>
  <c r="D186" i="8"/>
  <c r="F187" i="8"/>
  <c r="D188" i="8"/>
  <c r="F189" i="8"/>
  <c r="D190" i="8"/>
  <c r="H190" i="8"/>
  <c r="F191" i="8"/>
  <c r="D192" i="8"/>
  <c r="H192" i="8"/>
  <c r="F193" i="8"/>
  <c r="D194" i="8"/>
  <c r="F200" i="8"/>
  <c r="F202" i="8"/>
  <c r="H203" i="8"/>
  <c r="F204" i="8"/>
  <c r="D205" i="8"/>
  <c r="H205" i="8"/>
  <c r="F206" i="8"/>
  <c r="D207" i="8"/>
  <c r="D212" i="8"/>
  <c r="D214" i="8"/>
  <c r="D216" i="8"/>
  <c r="H216" i="8"/>
  <c r="D218" i="8"/>
  <c r="H218" i="8"/>
  <c r="D220" i="8"/>
  <c r="D122" i="8"/>
  <c r="F123" i="8"/>
  <c r="D124" i="8"/>
  <c r="F125" i="8"/>
  <c r="H126" i="8"/>
  <c r="H128" i="8"/>
  <c r="H135" i="8"/>
  <c r="D137" i="8"/>
  <c r="H137" i="8"/>
  <c r="F138" i="8"/>
  <c r="D139" i="8"/>
  <c r="H139" i="8"/>
  <c r="F140" i="8"/>
  <c r="D141" i="8"/>
  <c r="H141" i="8"/>
  <c r="F142" i="8"/>
  <c r="F151" i="8"/>
  <c r="H152" i="8"/>
  <c r="F153" i="8"/>
  <c r="H154" i="8"/>
  <c r="F155" i="8"/>
  <c r="F160" i="8"/>
  <c r="H161" i="8"/>
  <c r="H163" i="8"/>
  <c r="F164" i="8"/>
  <c r="D165" i="8"/>
  <c r="H165" i="8"/>
  <c r="F166" i="8"/>
  <c r="D167" i="8"/>
  <c r="H167" i="8"/>
  <c r="F168" i="8"/>
  <c r="C121" i="8"/>
  <c r="E122" i="8"/>
  <c r="C123" i="8"/>
  <c r="E124" i="8"/>
  <c r="C125" i="8"/>
  <c r="G125" i="8"/>
  <c r="E126" i="8"/>
  <c r="C127" i="8"/>
  <c r="G127" i="8"/>
  <c r="E128" i="8"/>
  <c r="C129" i="8"/>
  <c r="C134" i="8"/>
  <c r="G134" i="8"/>
  <c r="G136" i="8"/>
  <c r="C138" i="8"/>
  <c r="G138" i="8"/>
  <c r="E139" i="8"/>
  <c r="C140" i="8"/>
  <c r="G140" i="8"/>
  <c r="E141" i="8"/>
  <c r="C142" i="8"/>
  <c r="C147" i="8"/>
  <c r="G147" i="8"/>
  <c r="E148" i="8"/>
  <c r="G149" i="8"/>
  <c r="E150" i="8"/>
  <c r="C151" i="8"/>
  <c r="G151" i="8"/>
  <c r="E152" i="8"/>
  <c r="C153" i="8"/>
  <c r="G153" i="8"/>
  <c r="C155" i="8"/>
  <c r="C160" i="8"/>
  <c r="G160" i="8"/>
  <c r="E161" i="8"/>
  <c r="E163" i="8"/>
  <c r="C164" i="8"/>
  <c r="G164" i="8"/>
  <c r="E165" i="8"/>
  <c r="C166" i="8"/>
  <c r="G166" i="8"/>
  <c r="E167" i="8"/>
  <c r="C168" i="8"/>
  <c r="H77" i="8"/>
  <c r="F76" i="8"/>
  <c r="H75" i="8"/>
  <c r="H73" i="8"/>
  <c r="D73" i="8"/>
  <c r="D71" i="8"/>
  <c r="F70" i="8"/>
  <c r="D69" i="8"/>
  <c r="F77" i="8"/>
  <c r="H76" i="8"/>
  <c r="H74" i="8"/>
  <c r="G77" i="8"/>
  <c r="C77" i="8"/>
  <c r="E76" i="8"/>
  <c r="G75" i="8"/>
  <c r="C75" i="8"/>
  <c r="E74" i="8"/>
  <c r="G73" i="8"/>
  <c r="C73" i="8"/>
  <c r="G71" i="8"/>
  <c r="G69" i="8"/>
  <c r="C69" i="8"/>
  <c r="D70" i="8"/>
  <c r="G76" i="8"/>
  <c r="G70" i="8"/>
  <c r="C72" i="8"/>
  <c r="E73" i="8"/>
  <c r="G74" i="8"/>
  <c r="E77" i="8"/>
  <c r="H70" i="8"/>
  <c r="D72" i="8"/>
  <c r="F73" i="8"/>
  <c r="E75" i="8"/>
  <c r="D83" i="8"/>
  <c r="F84" i="8"/>
  <c r="D87" i="8"/>
  <c r="H87" i="8"/>
  <c r="F90" i="8"/>
  <c r="F108" i="8"/>
  <c r="F110" i="8"/>
  <c r="H111" i="8"/>
  <c r="F112" i="8"/>
  <c r="D113" i="8"/>
  <c r="H113" i="8"/>
  <c r="D115" i="8"/>
  <c r="C82" i="8"/>
  <c r="C84" i="8"/>
  <c r="C86" i="8"/>
  <c r="G86" i="8"/>
  <c r="C88" i="8"/>
  <c r="G88" i="8"/>
  <c r="E89" i="8"/>
  <c r="C90" i="8"/>
  <c r="G90" i="8"/>
  <c r="C95" i="8"/>
  <c r="E96" i="8"/>
  <c r="C99" i="8"/>
  <c r="G99" i="8"/>
  <c r="E100" i="8"/>
  <c r="E102" i="8"/>
  <c r="C103" i="8"/>
  <c r="C108" i="8"/>
  <c r="E109" i="8"/>
  <c r="E111" i="8"/>
  <c r="C112" i="8"/>
  <c r="G112" i="8"/>
  <c r="E113" i="8"/>
  <c r="C114" i="8"/>
  <c r="G114" i="8"/>
  <c r="E115" i="8"/>
  <c r="C116" i="8"/>
  <c r="G116" i="8"/>
  <c r="F82" i="8"/>
  <c r="H83" i="8"/>
  <c r="D85" i="8"/>
  <c r="H85" i="8"/>
  <c r="F86" i="8"/>
  <c r="F88" i="8"/>
  <c r="D89" i="8"/>
  <c r="H89" i="8"/>
  <c r="F95" i="8"/>
  <c r="H96" i="8"/>
  <c r="F97" i="8"/>
  <c r="D98" i="8"/>
  <c r="H98" i="8"/>
  <c r="F99" i="8"/>
  <c r="D100" i="8"/>
  <c r="H100" i="8"/>
  <c r="F101" i="8"/>
  <c r="D102" i="8"/>
  <c r="H102" i="8"/>
  <c r="F103" i="8"/>
  <c r="D109" i="8"/>
  <c r="H115" i="8"/>
  <c r="D82" i="8"/>
  <c r="H82" i="8"/>
  <c r="F83" i="8"/>
  <c r="D84" i="8"/>
  <c r="H84" i="8"/>
  <c r="F85" i="8"/>
  <c r="D86" i="8"/>
  <c r="H86" i="8"/>
  <c r="F87" i="8"/>
  <c r="D88" i="8"/>
  <c r="H88" i="8"/>
  <c r="F89" i="8"/>
  <c r="D90" i="8"/>
  <c r="H95" i="8"/>
  <c r="F96" i="8"/>
  <c r="H97" i="8"/>
  <c r="F98" i="8"/>
  <c r="D99" i="8"/>
  <c r="H99" i="8"/>
  <c r="F100" i="8"/>
  <c r="D101" i="8"/>
  <c r="H101" i="8"/>
  <c r="F102" i="8"/>
  <c r="D103" i="8"/>
  <c r="F109" i="8"/>
  <c r="F111" i="8"/>
  <c r="D112" i="8"/>
  <c r="H112" i="8"/>
  <c r="D114" i="8"/>
  <c r="H114" i="8"/>
  <c r="D116" i="8"/>
  <c r="F56" i="8"/>
  <c r="D57" i="8"/>
  <c r="H57" i="8"/>
  <c r="F58" i="8"/>
  <c r="F60" i="8"/>
  <c r="D61" i="8"/>
  <c r="H61" i="8"/>
  <c r="F62" i="8"/>
  <c r="D63" i="8"/>
  <c r="H63" i="8"/>
  <c r="F64" i="8"/>
  <c r="C56" i="8"/>
  <c r="G56" i="8"/>
  <c r="E57" i="8"/>
  <c r="C60" i="8"/>
  <c r="G60" i="8"/>
  <c r="E61" i="8"/>
  <c r="C62" i="8"/>
  <c r="G62" i="8"/>
  <c r="E63" i="8"/>
  <c r="C64" i="8"/>
  <c r="G64" i="8"/>
  <c r="G57" i="8"/>
  <c r="E58" i="8"/>
  <c r="C59" i="8"/>
  <c r="E60" i="8"/>
  <c r="C61" i="8"/>
  <c r="G61" i="8"/>
  <c r="E62" i="8"/>
  <c r="C63" i="8"/>
  <c r="G63" i="8"/>
  <c r="E64" i="8"/>
  <c r="D56" i="8"/>
  <c r="F57" i="8"/>
  <c r="D58" i="8"/>
  <c r="H58" i="8"/>
  <c r="F59" i="8"/>
  <c r="H60" i="8"/>
  <c r="F61" i="8"/>
  <c r="D62" i="8"/>
  <c r="H62" i="8"/>
  <c r="F63" i="8"/>
  <c r="D64" i="8"/>
  <c r="D46" i="8"/>
  <c r="F47" i="8"/>
  <c r="D48" i="8"/>
  <c r="H48" i="8"/>
  <c r="D50" i="8"/>
  <c r="H50" i="8"/>
  <c r="C43" i="8"/>
  <c r="G43" i="8"/>
  <c r="G45" i="8"/>
  <c r="C47" i="8"/>
  <c r="G47" i="8"/>
  <c r="G49" i="8"/>
  <c r="G51" i="8"/>
  <c r="H47" i="8"/>
  <c r="D49" i="8"/>
  <c r="H49" i="8"/>
  <c r="D51" i="8"/>
  <c r="D31" i="8"/>
  <c r="H31" i="8"/>
  <c r="H33" i="8"/>
  <c r="F34" i="8"/>
  <c r="D35" i="8"/>
  <c r="H35" i="8"/>
  <c r="D37" i="8"/>
  <c r="H37" i="8"/>
  <c r="C30" i="8"/>
  <c r="C34" i="8"/>
  <c r="G34" i="8"/>
  <c r="E35" i="8"/>
  <c r="E37" i="8"/>
  <c r="C20" i="8"/>
  <c r="E21" i="8"/>
  <c r="C22" i="8"/>
  <c r="C24" i="8"/>
  <c r="H18" i="8"/>
  <c r="H20" i="8"/>
  <c r="F25" i="8"/>
  <c r="C17" i="8"/>
  <c r="G17" i="8"/>
  <c r="C21" i="8"/>
  <c r="G21" i="8"/>
  <c r="C23" i="8"/>
  <c r="C25" i="8"/>
  <c r="F21" i="8"/>
  <c r="H22" i="8"/>
  <c r="F23" i="8"/>
  <c r="D24" i="8"/>
  <c r="H24" i="8"/>
  <c r="H17" i="8"/>
  <c r="D19" i="8"/>
  <c r="H19" i="8"/>
  <c r="F20" i="8"/>
  <c r="H21" i="8"/>
  <c r="F22" i="8"/>
  <c r="H23" i="8"/>
  <c r="F24" i="8"/>
  <c r="D25" i="8"/>
  <c r="C10" i="8"/>
  <c r="C8" i="8"/>
  <c r="G4" i="8"/>
  <c r="C11" i="8"/>
  <c r="G11" i="8"/>
  <c r="H10" i="8"/>
  <c r="E9" i="8"/>
  <c r="F8" i="8"/>
  <c r="G7" i="8"/>
  <c r="C12" i="8"/>
  <c r="G10" i="8"/>
  <c r="H9" i="8"/>
  <c r="E8" i="8"/>
  <c r="G6" i="8"/>
  <c r="H5" i="8"/>
  <c r="C9" i="8"/>
  <c r="H12" i="8"/>
  <c r="G9" i="8"/>
  <c r="H8" i="8"/>
  <c r="D8" i="8"/>
  <c r="G5" i="8"/>
  <c r="E855" i="5"/>
  <c r="E871" i="5"/>
  <c r="E887" i="5"/>
  <c r="E903" i="5"/>
  <c r="E919" i="5"/>
  <c r="E935" i="5"/>
  <c r="E951" i="5"/>
  <c r="E967" i="5"/>
  <c r="E983" i="5"/>
  <c r="E999" i="5"/>
  <c r="E1015" i="5"/>
  <c r="E1031" i="5"/>
  <c r="B841" i="5"/>
  <c r="B843" i="5"/>
  <c r="B845" i="5"/>
  <c r="B847" i="5"/>
  <c r="B849" i="5"/>
  <c r="B851" i="5"/>
  <c r="B853" i="5"/>
  <c r="B855" i="5"/>
  <c r="B857" i="5"/>
  <c r="B859" i="5"/>
  <c r="B861" i="5"/>
  <c r="B863" i="5"/>
  <c r="B865" i="5"/>
  <c r="B867" i="5"/>
  <c r="B869" i="5"/>
  <c r="B871" i="5"/>
  <c r="B873" i="5"/>
  <c r="B875" i="5"/>
  <c r="B877" i="5"/>
  <c r="B879" i="5"/>
  <c r="B881" i="5"/>
  <c r="B883" i="5"/>
  <c r="B885" i="5"/>
  <c r="B887" i="5"/>
  <c r="B889" i="5"/>
  <c r="B891" i="5"/>
  <c r="B893" i="5"/>
  <c r="B895" i="5"/>
  <c r="B897" i="5"/>
  <c r="B899" i="5"/>
  <c r="B901" i="5"/>
  <c r="B903" i="5"/>
  <c r="B905" i="5"/>
  <c r="B907" i="5"/>
  <c r="B909" i="5"/>
  <c r="B911" i="5"/>
  <c r="B913" i="5"/>
  <c r="B915" i="5"/>
  <c r="B917" i="5"/>
  <c r="B919" i="5"/>
  <c r="B921" i="5"/>
  <c r="B923" i="5"/>
  <c r="B925" i="5"/>
  <c r="B927" i="5"/>
  <c r="B929" i="5"/>
  <c r="B931" i="5"/>
  <c r="B933" i="5"/>
  <c r="B935" i="5"/>
  <c r="B937" i="5"/>
  <c r="B939" i="5"/>
  <c r="B941" i="5"/>
  <c r="B943" i="5"/>
  <c r="B945" i="5"/>
  <c r="B947" i="5"/>
  <c r="B949" i="5"/>
  <c r="B951" i="5"/>
  <c r="B953" i="5"/>
  <c r="B955" i="5"/>
  <c r="B957" i="5"/>
  <c r="B959" i="5"/>
  <c r="B961" i="5"/>
  <c r="B963" i="5"/>
  <c r="B965" i="5"/>
  <c r="B967" i="5"/>
  <c r="B969" i="5"/>
  <c r="B971" i="5"/>
  <c r="B973" i="5"/>
  <c r="B975" i="5"/>
  <c r="B977" i="5"/>
  <c r="B979" i="5"/>
  <c r="B981" i="5"/>
  <c r="B983" i="5"/>
  <c r="B987" i="5"/>
  <c r="B989" i="5"/>
  <c r="B991" i="5"/>
  <c r="B995" i="5"/>
  <c r="B997" i="5"/>
  <c r="B999" i="5"/>
  <c r="B1003" i="5"/>
  <c r="B1005" i="5"/>
  <c r="B1007" i="5"/>
  <c r="B1011" i="5"/>
  <c r="B1013" i="5"/>
  <c r="B1015" i="5"/>
  <c r="B1019" i="5"/>
  <c r="B1021" i="5"/>
  <c r="B1023" i="5"/>
  <c r="B1027" i="5"/>
  <c r="B1029" i="5"/>
  <c r="B1031" i="5"/>
  <c r="B1035" i="5"/>
  <c r="B1037" i="5"/>
  <c r="A3" i="5"/>
  <c r="A4" i="5"/>
  <c r="A5" i="5"/>
  <c r="A6" i="5"/>
  <c r="A7" i="5"/>
  <c r="B7" i="5" s="1"/>
  <c r="A8" i="5"/>
  <c r="A9" i="5"/>
  <c r="A10" i="5"/>
  <c r="B10" i="5" s="1"/>
  <c r="A11" i="5"/>
  <c r="A12" i="5"/>
  <c r="A13" i="5"/>
  <c r="A14" i="5"/>
  <c r="A15" i="5"/>
  <c r="A16" i="5"/>
  <c r="A17" i="5"/>
  <c r="A18" i="5"/>
  <c r="B18" i="5" s="1"/>
  <c r="A19" i="5"/>
  <c r="A20" i="5"/>
  <c r="A21" i="5"/>
  <c r="A22" i="5"/>
  <c r="A23" i="5"/>
  <c r="A24" i="5"/>
  <c r="A25" i="5"/>
  <c r="A26" i="5"/>
  <c r="B26" i="5" s="1"/>
  <c r="A27" i="5"/>
  <c r="A28" i="5"/>
  <c r="A29" i="5"/>
  <c r="A30" i="5"/>
  <c r="A31" i="5"/>
  <c r="A32" i="5"/>
  <c r="A33" i="5"/>
  <c r="A34" i="5"/>
  <c r="B34" i="5" s="1"/>
  <c r="A35" i="5"/>
  <c r="A36" i="5"/>
  <c r="A37" i="5"/>
  <c r="A38" i="5"/>
  <c r="A39" i="5"/>
  <c r="A40" i="5"/>
  <c r="A41" i="5"/>
  <c r="A42" i="5"/>
  <c r="B42" i="5" s="1"/>
  <c r="A43" i="5"/>
  <c r="A44" i="5"/>
  <c r="A45" i="5"/>
  <c r="A46" i="5"/>
  <c r="A47" i="5"/>
  <c r="A48" i="5"/>
  <c r="A49" i="5"/>
  <c r="A50" i="5"/>
  <c r="B50" i="5" s="1"/>
  <c r="A51" i="5"/>
  <c r="A52" i="5"/>
  <c r="A53" i="5"/>
  <c r="A54" i="5"/>
  <c r="A55" i="5"/>
  <c r="B55" i="5" s="1"/>
  <c r="A56" i="5"/>
  <c r="A57" i="5"/>
  <c r="A58" i="5"/>
  <c r="B58" i="5" s="1"/>
  <c r="A59" i="5"/>
  <c r="A60" i="5"/>
  <c r="A61" i="5"/>
  <c r="A62" i="5"/>
  <c r="A63" i="5"/>
  <c r="A64" i="5"/>
  <c r="A65" i="5"/>
  <c r="A66" i="5"/>
  <c r="B66" i="5" s="1"/>
  <c r="A67" i="5"/>
  <c r="A68" i="5"/>
  <c r="A69" i="5"/>
  <c r="A70" i="5"/>
  <c r="A71" i="5"/>
  <c r="B71" i="5" s="1"/>
  <c r="A72" i="5"/>
  <c r="A73" i="5"/>
  <c r="A74" i="5"/>
  <c r="B74" i="5" s="1"/>
  <c r="A75" i="5"/>
  <c r="A76" i="5"/>
  <c r="A77" i="5"/>
  <c r="A78" i="5"/>
  <c r="A79" i="5"/>
  <c r="A80" i="5"/>
  <c r="A81" i="5"/>
  <c r="A82" i="5"/>
  <c r="B82" i="5" s="1"/>
  <c r="A83" i="5"/>
  <c r="A84" i="5"/>
  <c r="A85" i="5"/>
  <c r="A86" i="5"/>
  <c r="A87" i="5"/>
  <c r="A88" i="5"/>
  <c r="A89" i="5"/>
  <c r="A90" i="5"/>
  <c r="B90" i="5" s="1"/>
  <c r="A91" i="5"/>
  <c r="A92" i="5"/>
  <c r="A93" i="5"/>
  <c r="A94" i="5"/>
  <c r="A95" i="5"/>
  <c r="B95" i="5" s="1"/>
  <c r="A96" i="5"/>
  <c r="A97" i="5"/>
  <c r="A98" i="5"/>
  <c r="B98" i="5" s="1"/>
  <c r="A99" i="5"/>
  <c r="A100" i="5"/>
  <c r="A101" i="5"/>
  <c r="A102" i="5"/>
  <c r="A103" i="5"/>
  <c r="A104" i="5"/>
  <c r="A105" i="5"/>
  <c r="A106" i="5"/>
  <c r="B106" i="5" s="1"/>
  <c r="A107" i="5"/>
  <c r="A108" i="5"/>
  <c r="A109" i="5"/>
  <c r="A110" i="5"/>
  <c r="A111" i="5"/>
  <c r="A112" i="5"/>
  <c r="A113" i="5"/>
  <c r="A114" i="5"/>
  <c r="B114" i="5" s="1"/>
  <c r="A115" i="5"/>
  <c r="A116" i="5"/>
  <c r="A117" i="5"/>
  <c r="A118" i="5"/>
  <c r="A119" i="5"/>
  <c r="A120" i="5"/>
  <c r="A121" i="5"/>
  <c r="A122" i="5"/>
  <c r="B122" i="5" s="1"/>
  <c r="A123" i="5"/>
  <c r="A124" i="5"/>
  <c r="A125" i="5"/>
  <c r="A126" i="5"/>
  <c r="A127" i="5"/>
  <c r="A128" i="5"/>
  <c r="A129" i="5"/>
  <c r="A130" i="5"/>
  <c r="B130" i="5" s="1"/>
  <c r="A131" i="5"/>
  <c r="A132" i="5"/>
  <c r="A133" i="5"/>
  <c r="A134" i="5"/>
  <c r="A135" i="5"/>
  <c r="A136" i="5"/>
  <c r="A137" i="5"/>
  <c r="A138" i="5"/>
  <c r="B138" i="5" s="1"/>
  <c r="A139" i="5"/>
  <c r="A140" i="5"/>
  <c r="A141" i="5"/>
  <c r="A142" i="5"/>
  <c r="A143" i="5"/>
  <c r="A144" i="5"/>
  <c r="A145" i="5"/>
  <c r="A146" i="5"/>
  <c r="B146" i="5" s="1"/>
  <c r="A147" i="5"/>
  <c r="A148" i="5"/>
  <c r="A149" i="5"/>
  <c r="A150" i="5"/>
  <c r="A151" i="5"/>
  <c r="A152" i="5"/>
  <c r="A153" i="5"/>
  <c r="A154" i="5"/>
  <c r="B154" i="5" s="1"/>
  <c r="A155" i="5"/>
  <c r="A156" i="5"/>
  <c r="A157" i="5"/>
  <c r="A158" i="5"/>
  <c r="A159" i="5"/>
  <c r="A160" i="5"/>
  <c r="A161" i="5"/>
  <c r="A162" i="5"/>
  <c r="B162" i="5" s="1"/>
  <c r="A163" i="5"/>
  <c r="A164" i="5"/>
  <c r="A165" i="5"/>
  <c r="A166" i="5"/>
  <c r="A167" i="5"/>
  <c r="A168" i="5"/>
  <c r="A169" i="5"/>
  <c r="A170" i="5"/>
  <c r="B170" i="5" s="1"/>
  <c r="A171" i="5"/>
  <c r="A172" i="5"/>
  <c r="A173" i="5"/>
  <c r="A174" i="5"/>
  <c r="A175" i="5"/>
  <c r="A176" i="5"/>
  <c r="A177" i="5"/>
  <c r="A178" i="5"/>
  <c r="B178" i="5" s="1"/>
  <c r="A179" i="5"/>
  <c r="A180" i="5"/>
  <c r="A181" i="5"/>
  <c r="A182" i="5"/>
  <c r="A183" i="5"/>
  <c r="A184" i="5"/>
  <c r="A185" i="5"/>
  <c r="A186" i="5"/>
  <c r="B186" i="5" s="1"/>
  <c r="A187" i="5"/>
  <c r="A188" i="5"/>
  <c r="A189" i="5"/>
  <c r="A190" i="5"/>
  <c r="A191" i="5"/>
  <c r="A192" i="5"/>
  <c r="A193" i="5"/>
  <c r="A194" i="5"/>
  <c r="B194" i="5" s="1"/>
  <c r="A195" i="5"/>
  <c r="A196" i="5"/>
  <c r="A197" i="5"/>
  <c r="A198" i="5"/>
  <c r="A199" i="5"/>
  <c r="A200" i="5"/>
  <c r="A201" i="5"/>
  <c r="A202" i="5"/>
  <c r="B202" i="5" s="1"/>
  <c r="A203" i="5"/>
  <c r="A204" i="5"/>
  <c r="A205" i="5"/>
  <c r="A206" i="5"/>
  <c r="A207" i="5"/>
  <c r="A208" i="5"/>
  <c r="A209" i="5"/>
  <c r="A210" i="5"/>
  <c r="B210" i="5" s="1"/>
  <c r="A211" i="5"/>
  <c r="A212" i="5"/>
  <c r="A213" i="5"/>
  <c r="A214" i="5"/>
  <c r="A215" i="5"/>
  <c r="A216" i="5"/>
  <c r="A217" i="5"/>
  <c r="A218" i="5"/>
  <c r="B218" i="5" s="1"/>
  <c r="A219" i="5"/>
  <c r="A220" i="5"/>
  <c r="A221" i="5"/>
  <c r="A222" i="5"/>
  <c r="A223" i="5"/>
  <c r="A224" i="5"/>
  <c r="A225" i="5"/>
  <c r="A226" i="5"/>
  <c r="B226" i="5" s="1"/>
  <c r="A227" i="5"/>
  <c r="A228" i="5"/>
  <c r="A229" i="5"/>
  <c r="A230" i="5"/>
  <c r="A231" i="5"/>
  <c r="A232" i="5"/>
  <c r="A233" i="5"/>
  <c r="A234" i="5"/>
  <c r="B234" i="5" s="1"/>
  <c r="A235" i="5"/>
  <c r="A236" i="5"/>
  <c r="A237" i="5"/>
  <c r="A238" i="5"/>
  <c r="A239" i="5"/>
  <c r="A240" i="5"/>
  <c r="A241" i="5"/>
  <c r="A242" i="5"/>
  <c r="B242" i="5" s="1"/>
  <c r="A243" i="5"/>
  <c r="A244" i="5"/>
  <c r="A245" i="5"/>
  <c r="A246" i="5"/>
  <c r="A247" i="5"/>
  <c r="A248" i="5"/>
  <c r="A249" i="5"/>
  <c r="A250" i="5"/>
  <c r="B250" i="5" s="1"/>
  <c r="A251" i="5"/>
  <c r="A252" i="5"/>
  <c r="A253" i="5"/>
  <c r="A254" i="5"/>
  <c r="A255" i="5"/>
  <c r="A256" i="5"/>
  <c r="A257" i="5"/>
  <c r="A258" i="5"/>
  <c r="B258" i="5" s="1"/>
  <c r="A259" i="5"/>
  <c r="A260" i="5"/>
  <c r="A261" i="5"/>
  <c r="A262" i="5"/>
  <c r="A263" i="5"/>
  <c r="A264" i="5"/>
  <c r="A265" i="5"/>
  <c r="A266" i="5"/>
  <c r="B266" i="5" s="1"/>
  <c r="A267" i="5"/>
  <c r="A268" i="5"/>
  <c r="A269" i="5"/>
  <c r="A270" i="5"/>
  <c r="A271" i="5"/>
  <c r="B271" i="5" s="1"/>
  <c r="A272" i="5"/>
  <c r="A273" i="5"/>
  <c r="A274" i="5"/>
  <c r="B274" i="5" s="1"/>
  <c r="A275" i="5"/>
  <c r="A276" i="5"/>
  <c r="A277" i="5"/>
  <c r="A278" i="5"/>
  <c r="A279" i="5"/>
  <c r="A280" i="5"/>
  <c r="A281" i="5"/>
  <c r="A282" i="5"/>
  <c r="B282" i="5" s="1"/>
  <c r="A283" i="5"/>
  <c r="A284" i="5"/>
  <c r="A285" i="5"/>
  <c r="A286" i="5"/>
  <c r="A287" i="5"/>
  <c r="A288" i="5"/>
  <c r="A289" i="5"/>
  <c r="A290" i="5"/>
  <c r="B290" i="5" s="1"/>
  <c r="A291" i="5"/>
  <c r="A292" i="5"/>
  <c r="A293" i="5"/>
  <c r="A294" i="5"/>
  <c r="A295" i="5"/>
  <c r="B295" i="5" s="1"/>
  <c r="A296" i="5"/>
  <c r="A297" i="5"/>
  <c r="A298" i="5"/>
  <c r="B298" i="5" s="1"/>
  <c r="A299" i="5"/>
  <c r="A300" i="5"/>
  <c r="A301" i="5"/>
  <c r="A302" i="5"/>
  <c r="A303" i="5"/>
  <c r="A304" i="5"/>
  <c r="A305" i="5"/>
  <c r="A306" i="5"/>
  <c r="B306" i="5" s="1"/>
  <c r="A307" i="5"/>
  <c r="A308" i="5"/>
  <c r="A309" i="5"/>
  <c r="A310" i="5"/>
  <c r="A311" i="5"/>
  <c r="A312" i="5"/>
  <c r="A313" i="5"/>
  <c r="A314" i="5"/>
  <c r="B314" i="5" s="1"/>
  <c r="A315" i="5"/>
  <c r="A316" i="5"/>
  <c r="A317" i="5"/>
  <c r="A318" i="5"/>
  <c r="A319" i="5"/>
  <c r="B319" i="5" s="1"/>
  <c r="A320" i="5"/>
  <c r="A321" i="5"/>
  <c r="A322" i="5"/>
  <c r="B322" i="5" s="1"/>
  <c r="A323" i="5"/>
  <c r="A324" i="5"/>
  <c r="A325" i="5"/>
  <c r="A326" i="5"/>
  <c r="A327" i="5"/>
  <c r="A328" i="5"/>
  <c r="A329" i="5"/>
  <c r="A330" i="5"/>
  <c r="B330" i="5" s="1"/>
  <c r="A331" i="5"/>
  <c r="A332" i="5"/>
  <c r="A333" i="5"/>
  <c r="A334" i="5"/>
  <c r="A335" i="5"/>
  <c r="A336" i="5"/>
  <c r="A337" i="5"/>
  <c r="A338" i="5"/>
  <c r="B338" i="5" s="1"/>
  <c r="A339" i="5"/>
  <c r="A340" i="5"/>
  <c r="A341" i="5"/>
  <c r="A342" i="5"/>
  <c r="A343" i="5"/>
  <c r="A344" i="5"/>
  <c r="A345" i="5"/>
  <c r="A346" i="5"/>
  <c r="B346" i="5" s="1"/>
  <c r="A347" i="5"/>
  <c r="A348" i="5"/>
  <c r="A349" i="5"/>
  <c r="A350" i="5"/>
  <c r="A351" i="5"/>
  <c r="A352" i="5"/>
  <c r="A353" i="5"/>
  <c r="A354" i="5"/>
  <c r="B354" i="5" s="1"/>
  <c r="A355" i="5"/>
  <c r="A356" i="5"/>
  <c r="A357" i="5"/>
  <c r="A358" i="5"/>
  <c r="A359" i="5"/>
  <c r="A360" i="5"/>
  <c r="A361" i="5"/>
  <c r="A362" i="5"/>
  <c r="B362" i="5" s="1"/>
  <c r="A363" i="5"/>
  <c r="A364" i="5"/>
  <c r="A365" i="5"/>
  <c r="A366" i="5"/>
  <c r="A367" i="5"/>
  <c r="B367" i="5" s="1"/>
  <c r="A368" i="5"/>
  <c r="A369" i="5"/>
  <c r="A370" i="5"/>
  <c r="B370" i="5" s="1"/>
  <c r="A371" i="5"/>
  <c r="A372" i="5"/>
  <c r="A373" i="5"/>
  <c r="A374" i="5"/>
  <c r="A375" i="5"/>
  <c r="A376" i="5"/>
  <c r="A377" i="5"/>
  <c r="A378" i="5"/>
  <c r="B378" i="5" s="1"/>
  <c r="A379" i="5"/>
  <c r="A380" i="5"/>
  <c r="A381" i="5"/>
  <c r="A382" i="5"/>
  <c r="A383" i="5"/>
  <c r="A384" i="5"/>
  <c r="A385" i="5"/>
  <c r="A386" i="5"/>
  <c r="B386" i="5" s="1"/>
  <c r="A387" i="5"/>
  <c r="A388" i="5"/>
  <c r="A389" i="5"/>
  <c r="A390" i="5"/>
  <c r="A391" i="5"/>
  <c r="A392" i="5"/>
  <c r="A393" i="5"/>
  <c r="A394" i="5"/>
  <c r="B394" i="5" s="1"/>
  <c r="A395" i="5"/>
  <c r="A396" i="5"/>
  <c r="A397" i="5"/>
  <c r="A398" i="5"/>
  <c r="A399" i="5"/>
  <c r="B399" i="5" s="1"/>
  <c r="A400" i="5"/>
  <c r="A401" i="5"/>
  <c r="A402" i="5"/>
  <c r="B402" i="5" s="1"/>
  <c r="A403" i="5"/>
  <c r="A404" i="5"/>
  <c r="A405" i="5"/>
  <c r="A406" i="5"/>
  <c r="A407" i="5"/>
  <c r="A408" i="5"/>
  <c r="A409" i="5"/>
  <c r="A410" i="5"/>
  <c r="B410" i="5" s="1"/>
  <c r="A411" i="5"/>
  <c r="A412" i="5"/>
  <c r="A413" i="5"/>
  <c r="A414" i="5"/>
  <c r="A415" i="5"/>
  <c r="A416" i="5"/>
  <c r="A417" i="5"/>
  <c r="A418" i="5"/>
  <c r="B418" i="5" s="1"/>
  <c r="A419" i="5"/>
  <c r="A420" i="5"/>
  <c r="A421" i="5"/>
  <c r="A422" i="5"/>
  <c r="A423" i="5"/>
  <c r="B423" i="5" s="1"/>
  <c r="A424" i="5"/>
  <c r="A425" i="5"/>
  <c r="A426" i="5"/>
  <c r="B426" i="5" s="1"/>
  <c r="A427" i="5"/>
  <c r="A428" i="5"/>
  <c r="A429" i="5"/>
  <c r="A430" i="5"/>
  <c r="A431" i="5"/>
  <c r="A432" i="5"/>
  <c r="A433" i="5"/>
  <c r="A434" i="5"/>
  <c r="B434" i="5" s="1"/>
  <c r="A435" i="5"/>
  <c r="A436" i="5"/>
  <c r="A437" i="5"/>
  <c r="A438" i="5"/>
  <c r="A439" i="5"/>
  <c r="A440" i="5"/>
  <c r="A441" i="5"/>
  <c r="A442" i="5"/>
  <c r="B442" i="5" s="1"/>
  <c r="A443" i="5"/>
  <c r="A444" i="5"/>
  <c r="A445" i="5"/>
  <c r="A446" i="5"/>
  <c r="A447" i="5"/>
  <c r="A448" i="5"/>
  <c r="A449" i="5"/>
  <c r="A450" i="5"/>
  <c r="B450" i="5" s="1"/>
  <c r="A451" i="5"/>
  <c r="A452" i="5"/>
  <c r="A453" i="5"/>
  <c r="A454" i="5"/>
  <c r="A455" i="5"/>
  <c r="A456" i="5"/>
  <c r="A457" i="5"/>
  <c r="A458" i="5"/>
  <c r="B458" i="5" s="1"/>
  <c r="A459" i="5"/>
  <c r="A460" i="5"/>
  <c r="A461" i="5"/>
  <c r="A462" i="5"/>
  <c r="A463" i="5"/>
  <c r="A464" i="5"/>
  <c r="A465" i="5"/>
  <c r="A466" i="5"/>
  <c r="B466" i="5" s="1"/>
  <c r="A467" i="5"/>
  <c r="A468" i="5"/>
  <c r="A469" i="5"/>
  <c r="A470" i="5"/>
  <c r="A471" i="5"/>
  <c r="A472" i="5"/>
  <c r="A473" i="5"/>
  <c r="A474" i="5"/>
  <c r="B474" i="5" s="1"/>
  <c r="A475" i="5"/>
  <c r="A476" i="5"/>
  <c r="A477" i="5"/>
  <c r="A478" i="5"/>
  <c r="A479" i="5"/>
  <c r="A480" i="5"/>
  <c r="A481" i="5"/>
  <c r="A482" i="5"/>
  <c r="B482" i="5" s="1"/>
  <c r="A483" i="5"/>
  <c r="A484" i="5"/>
  <c r="A485" i="5"/>
  <c r="A486" i="5"/>
  <c r="A487" i="5"/>
  <c r="A488" i="5"/>
  <c r="A489" i="5"/>
  <c r="A490" i="5"/>
  <c r="B490" i="5" s="1"/>
  <c r="A491" i="5"/>
  <c r="A492" i="5"/>
  <c r="A493" i="5"/>
  <c r="A494" i="5"/>
  <c r="A495" i="5"/>
  <c r="A496" i="5"/>
  <c r="A497" i="5"/>
  <c r="A498" i="5"/>
  <c r="B498" i="5" s="1"/>
  <c r="A499" i="5"/>
  <c r="A500" i="5"/>
  <c r="A501" i="5"/>
  <c r="A502" i="5"/>
  <c r="A503" i="5"/>
  <c r="B503" i="5" s="1"/>
  <c r="A504" i="5"/>
  <c r="A505" i="5"/>
  <c r="A506" i="5"/>
  <c r="B506" i="5" s="1"/>
  <c r="A507" i="5"/>
  <c r="A508" i="5"/>
  <c r="A509" i="5"/>
  <c r="A510" i="5"/>
  <c r="A511" i="5"/>
  <c r="A512" i="5"/>
  <c r="A513" i="5"/>
  <c r="A514" i="5"/>
  <c r="B514" i="5" s="1"/>
  <c r="A515" i="5"/>
  <c r="A516" i="5"/>
  <c r="A517" i="5"/>
  <c r="A518" i="5"/>
  <c r="A519" i="5"/>
  <c r="A520" i="5"/>
  <c r="A521" i="5"/>
  <c r="A522" i="5"/>
  <c r="B522" i="5" s="1"/>
  <c r="A523" i="5"/>
  <c r="A524" i="5"/>
  <c r="A525" i="5"/>
  <c r="A526" i="5"/>
  <c r="A527" i="5"/>
  <c r="A528" i="5"/>
  <c r="A529" i="5"/>
  <c r="A530" i="5"/>
  <c r="B530" i="5" s="1"/>
  <c r="A531" i="5"/>
  <c r="A532" i="5"/>
  <c r="A533" i="5"/>
  <c r="A534" i="5"/>
  <c r="A535" i="5"/>
  <c r="B535" i="5" s="1"/>
  <c r="A536" i="5"/>
  <c r="A537" i="5"/>
  <c r="A538" i="5"/>
  <c r="B538" i="5" s="1"/>
  <c r="A539" i="5"/>
  <c r="A540" i="5"/>
  <c r="A541" i="5"/>
  <c r="A542" i="5"/>
  <c r="A543" i="5"/>
  <c r="B543" i="5" s="1"/>
  <c r="A544" i="5"/>
  <c r="A545" i="5"/>
  <c r="A546" i="5"/>
  <c r="B546" i="5" s="1"/>
  <c r="A547" i="5"/>
  <c r="A548" i="5"/>
  <c r="A549" i="5"/>
  <c r="A550" i="5"/>
  <c r="A551" i="5"/>
  <c r="A552" i="5"/>
  <c r="A553" i="5"/>
  <c r="A554" i="5"/>
  <c r="B554" i="5" s="1"/>
  <c r="A555" i="5"/>
  <c r="A556" i="5"/>
  <c r="A557" i="5"/>
  <c r="A558" i="5"/>
  <c r="A559" i="5"/>
  <c r="B559" i="5" s="1"/>
  <c r="A560" i="5"/>
  <c r="A561" i="5"/>
  <c r="A562" i="5"/>
  <c r="B562" i="5" s="1"/>
  <c r="A563" i="5"/>
  <c r="A564" i="5"/>
  <c r="A565" i="5"/>
  <c r="A566" i="5"/>
  <c r="A567" i="5"/>
  <c r="B567" i="5" s="1"/>
  <c r="A568" i="5"/>
  <c r="A569" i="5"/>
  <c r="A570" i="5"/>
  <c r="B570" i="5" s="1"/>
  <c r="A571" i="5"/>
  <c r="A572" i="5"/>
  <c r="A573" i="5"/>
  <c r="A574" i="5"/>
  <c r="A575" i="5"/>
  <c r="A576" i="5"/>
  <c r="A577" i="5"/>
  <c r="A578" i="5"/>
  <c r="B578" i="5" s="1"/>
  <c r="A579" i="5"/>
  <c r="A580" i="5"/>
  <c r="A581" i="5"/>
  <c r="A582" i="5"/>
  <c r="A583" i="5"/>
  <c r="B583" i="5" s="1"/>
  <c r="A584" i="5"/>
  <c r="A585" i="5"/>
  <c r="A586" i="5"/>
  <c r="B586" i="5" s="1"/>
  <c r="A587" i="5"/>
  <c r="A588" i="5"/>
  <c r="A589" i="5"/>
  <c r="A590" i="5"/>
  <c r="A591" i="5"/>
  <c r="A592" i="5"/>
  <c r="A593" i="5"/>
  <c r="A594" i="5"/>
  <c r="B594" i="5" s="1"/>
  <c r="A595" i="5"/>
  <c r="A596" i="5"/>
  <c r="A597" i="5"/>
  <c r="A598" i="5"/>
  <c r="A599" i="5"/>
  <c r="A600" i="5"/>
  <c r="A601" i="5"/>
  <c r="A602" i="5"/>
  <c r="B602" i="5" s="1"/>
  <c r="A603" i="5"/>
  <c r="A604" i="5"/>
  <c r="A605" i="5"/>
  <c r="A606" i="5"/>
  <c r="A607" i="5"/>
  <c r="A608" i="5"/>
  <c r="A609" i="5"/>
  <c r="A610" i="5"/>
  <c r="B610" i="5" s="1"/>
  <c r="A611" i="5"/>
  <c r="A612" i="5"/>
  <c r="A613" i="5"/>
  <c r="A614" i="5"/>
  <c r="A615" i="5"/>
  <c r="A616" i="5"/>
  <c r="A617" i="5"/>
  <c r="A618" i="5"/>
  <c r="B618" i="5" s="1"/>
  <c r="A619" i="5"/>
  <c r="A620" i="5"/>
  <c r="A621" i="5"/>
  <c r="A622" i="5"/>
  <c r="A623" i="5"/>
  <c r="A624" i="5"/>
  <c r="A625" i="5"/>
  <c r="A626" i="5"/>
  <c r="B626" i="5" s="1"/>
  <c r="A627" i="5"/>
  <c r="A628" i="5"/>
  <c r="A629" i="5"/>
  <c r="A630" i="5"/>
  <c r="A631" i="5"/>
  <c r="A632" i="5"/>
  <c r="A633" i="5"/>
  <c r="A634" i="5"/>
  <c r="B634" i="5" s="1"/>
  <c r="A635" i="5"/>
  <c r="A636" i="5"/>
  <c r="A637" i="5"/>
  <c r="A638" i="5"/>
  <c r="A639" i="5"/>
  <c r="A640" i="5"/>
  <c r="A641" i="5"/>
  <c r="A642" i="5"/>
  <c r="B642" i="5" s="1"/>
  <c r="A643" i="5"/>
  <c r="A644" i="5"/>
  <c r="A645" i="5"/>
  <c r="A646" i="5"/>
  <c r="A647" i="5"/>
  <c r="A648" i="5"/>
  <c r="A649" i="5"/>
  <c r="A650" i="5"/>
  <c r="B650" i="5" s="1"/>
  <c r="A651" i="5"/>
  <c r="A652" i="5"/>
  <c r="A653" i="5"/>
  <c r="A654" i="5"/>
  <c r="A655" i="5"/>
  <c r="A656" i="5"/>
  <c r="A657" i="5"/>
  <c r="A658" i="5"/>
  <c r="B658" i="5" s="1"/>
  <c r="A659" i="5"/>
  <c r="A660" i="5"/>
  <c r="A661" i="5"/>
  <c r="A662" i="5"/>
  <c r="A663" i="5"/>
  <c r="A664" i="5"/>
  <c r="A665" i="5"/>
  <c r="A666" i="5"/>
  <c r="B666" i="5" s="1"/>
  <c r="A667" i="5"/>
  <c r="A668" i="5"/>
  <c r="A669" i="5"/>
  <c r="A670" i="5"/>
  <c r="A671" i="5"/>
  <c r="B671" i="5" s="1"/>
  <c r="A672" i="5"/>
  <c r="A673" i="5"/>
  <c r="A674" i="5"/>
  <c r="B674" i="5" s="1"/>
  <c r="A675" i="5"/>
  <c r="A676" i="5"/>
  <c r="A677" i="5"/>
  <c r="A678" i="5"/>
  <c r="A679" i="5"/>
  <c r="B679" i="5" s="1"/>
  <c r="A680" i="5"/>
  <c r="A681" i="5"/>
  <c r="A682" i="5"/>
  <c r="B682" i="5" s="1"/>
  <c r="A683" i="5"/>
  <c r="A684" i="5"/>
  <c r="A685" i="5"/>
  <c r="A686" i="5"/>
  <c r="A687" i="5"/>
  <c r="A688" i="5"/>
  <c r="A689" i="5"/>
  <c r="A690" i="5"/>
  <c r="B690" i="5" s="1"/>
  <c r="A691" i="5"/>
  <c r="A692" i="5"/>
  <c r="A693" i="5"/>
  <c r="A694" i="5"/>
  <c r="A695" i="5"/>
  <c r="A696" i="5"/>
  <c r="A697" i="5"/>
  <c r="A698" i="5"/>
  <c r="B698" i="5" s="1"/>
  <c r="A699" i="5"/>
  <c r="A700" i="5"/>
  <c r="A701" i="5"/>
  <c r="A702" i="5"/>
  <c r="A703" i="5"/>
  <c r="B703" i="5" s="1"/>
  <c r="A704" i="5"/>
  <c r="A705" i="5"/>
  <c r="A706" i="5"/>
  <c r="B706" i="5" s="1"/>
  <c r="A707" i="5"/>
  <c r="A708" i="5"/>
  <c r="A709" i="5"/>
  <c r="A710" i="5"/>
  <c r="A711" i="5"/>
  <c r="A712" i="5"/>
  <c r="A713" i="5"/>
  <c r="A714" i="5"/>
  <c r="B714" i="5" s="1"/>
  <c r="A715" i="5"/>
  <c r="A716" i="5"/>
  <c r="A717" i="5"/>
  <c r="A718" i="5"/>
  <c r="A719" i="5"/>
  <c r="A720" i="5"/>
  <c r="A721" i="5"/>
  <c r="A722" i="5"/>
  <c r="B722" i="5" s="1"/>
  <c r="A723" i="5"/>
  <c r="A724" i="5"/>
  <c r="A725" i="5"/>
  <c r="A726" i="5"/>
  <c r="A727" i="5"/>
  <c r="A728" i="5"/>
  <c r="A729" i="5"/>
  <c r="A730" i="5"/>
  <c r="B730" i="5" s="1"/>
  <c r="A731" i="5"/>
  <c r="A732" i="5"/>
  <c r="A733" i="5"/>
  <c r="A734" i="5"/>
  <c r="A735" i="5"/>
  <c r="A736" i="5"/>
  <c r="A737" i="5"/>
  <c r="A738" i="5"/>
  <c r="B738" i="5" s="1"/>
  <c r="A739" i="5"/>
  <c r="A740" i="5"/>
  <c r="A741" i="5"/>
  <c r="A742" i="5"/>
  <c r="A743" i="5"/>
  <c r="A744" i="5"/>
  <c r="A745" i="5"/>
  <c r="A746" i="5"/>
  <c r="B746" i="5" s="1"/>
  <c r="A747" i="5"/>
  <c r="A748" i="5"/>
  <c r="A749" i="5"/>
  <c r="A750" i="5"/>
  <c r="A751" i="5"/>
  <c r="A752" i="5"/>
  <c r="A753" i="5"/>
  <c r="A754" i="5"/>
  <c r="B754" i="5" s="1"/>
  <c r="A755" i="5"/>
  <c r="A756" i="5"/>
  <c r="A757" i="5"/>
  <c r="A758" i="5"/>
  <c r="A759" i="5"/>
  <c r="B759" i="5" s="1"/>
  <c r="A760" i="5"/>
  <c r="A761" i="5"/>
  <c r="A762" i="5"/>
  <c r="B762" i="5" s="1"/>
  <c r="A763" i="5"/>
  <c r="A764" i="5"/>
  <c r="A765" i="5"/>
  <c r="A766" i="5"/>
  <c r="A767" i="5"/>
  <c r="A768" i="5"/>
  <c r="A769" i="5"/>
  <c r="A770" i="5"/>
  <c r="B770" i="5" s="1"/>
  <c r="A771" i="5"/>
  <c r="A772" i="5"/>
  <c r="A773" i="5"/>
  <c r="A774" i="5"/>
  <c r="A775" i="5"/>
  <c r="A776" i="5"/>
  <c r="A777" i="5"/>
  <c r="A778" i="5"/>
  <c r="B778" i="5" s="1"/>
  <c r="A779" i="5"/>
  <c r="A780" i="5"/>
  <c r="A781" i="5"/>
  <c r="A782" i="5"/>
  <c r="A783" i="5"/>
  <c r="A784" i="5"/>
  <c r="A785" i="5"/>
  <c r="A786" i="5"/>
  <c r="B786" i="5" s="1"/>
  <c r="A787" i="5"/>
  <c r="A788" i="5"/>
  <c r="A789" i="5"/>
  <c r="A790" i="5"/>
  <c r="A791" i="5"/>
  <c r="A792" i="5"/>
  <c r="A793" i="5"/>
  <c r="A794" i="5"/>
  <c r="B794" i="5" s="1"/>
  <c r="A795" i="5"/>
  <c r="A796" i="5"/>
  <c r="A797" i="5"/>
  <c r="A798" i="5"/>
  <c r="A799" i="5"/>
  <c r="B799" i="5" s="1"/>
  <c r="A800" i="5"/>
  <c r="A801" i="5"/>
  <c r="A802" i="5"/>
  <c r="B802" i="5" s="1"/>
  <c r="A803" i="5"/>
  <c r="A804" i="5"/>
  <c r="A805" i="5"/>
  <c r="A806" i="5"/>
  <c r="A807" i="5"/>
  <c r="A808" i="5"/>
  <c r="A809" i="5"/>
  <c r="A810" i="5"/>
  <c r="B810" i="5" s="1"/>
  <c r="A811" i="5"/>
  <c r="A812" i="5"/>
  <c r="A813" i="5"/>
  <c r="A814" i="5"/>
  <c r="A815" i="5"/>
  <c r="B815" i="5" s="1"/>
  <c r="A816" i="5"/>
  <c r="A817" i="5"/>
  <c r="A818" i="5"/>
  <c r="B818" i="5" s="1"/>
  <c r="A819" i="5"/>
  <c r="A820" i="5"/>
  <c r="A821" i="5"/>
  <c r="A822" i="5"/>
  <c r="A823" i="5"/>
  <c r="A824" i="5"/>
  <c r="A825" i="5"/>
  <c r="A826" i="5"/>
  <c r="B826" i="5" s="1"/>
  <c r="A827" i="5"/>
  <c r="A828" i="5"/>
  <c r="A829" i="5"/>
  <c r="A830" i="5"/>
  <c r="A831" i="5"/>
  <c r="A832" i="5"/>
  <c r="A833" i="5"/>
  <c r="A834" i="5"/>
  <c r="B834" i="5" s="1"/>
  <c r="A835" i="5"/>
  <c r="A836" i="5"/>
  <c r="A837" i="5"/>
  <c r="A838" i="5"/>
  <c r="A839" i="5"/>
  <c r="A840" i="5"/>
  <c r="B840" i="5" s="1"/>
  <c r="A841" i="5"/>
  <c r="A842" i="5"/>
  <c r="B842" i="5" s="1"/>
  <c r="A843" i="5"/>
  <c r="A844" i="5"/>
  <c r="B844" i="5" s="1"/>
  <c r="A845" i="5"/>
  <c r="A846" i="5"/>
  <c r="B846" i="5" s="1"/>
  <c r="A847" i="5"/>
  <c r="A848" i="5"/>
  <c r="B848" i="5" s="1"/>
  <c r="A849" i="5"/>
  <c r="A850" i="5"/>
  <c r="B850" i="5" s="1"/>
  <c r="A851" i="5"/>
  <c r="A852" i="5"/>
  <c r="B852" i="5" s="1"/>
  <c r="A853" i="5"/>
  <c r="A854" i="5"/>
  <c r="B854" i="5" s="1"/>
  <c r="A855" i="5"/>
  <c r="A856" i="5"/>
  <c r="B856" i="5" s="1"/>
  <c r="A857" i="5"/>
  <c r="A858" i="5"/>
  <c r="B858" i="5" s="1"/>
  <c r="A859" i="5"/>
  <c r="A860" i="5"/>
  <c r="B860" i="5" s="1"/>
  <c r="A861" i="5"/>
  <c r="A862" i="5"/>
  <c r="B862" i="5" s="1"/>
  <c r="A863" i="5"/>
  <c r="A864" i="5"/>
  <c r="B864" i="5" s="1"/>
  <c r="A865" i="5"/>
  <c r="A866" i="5"/>
  <c r="B866" i="5" s="1"/>
  <c r="A867" i="5"/>
  <c r="A868" i="5"/>
  <c r="B868" i="5" s="1"/>
  <c r="A869" i="5"/>
  <c r="A870" i="5"/>
  <c r="B870" i="5" s="1"/>
  <c r="A871" i="5"/>
  <c r="A872" i="5"/>
  <c r="B872" i="5" s="1"/>
  <c r="A873" i="5"/>
  <c r="A874" i="5"/>
  <c r="B874" i="5" s="1"/>
  <c r="A875" i="5"/>
  <c r="A876" i="5"/>
  <c r="B876" i="5" s="1"/>
  <c r="A877" i="5"/>
  <c r="A878" i="5"/>
  <c r="B878" i="5" s="1"/>
  <c r="A879" i="5"/>
  <c r="A880" i="5"/>
  <c r="B880" i="5" s="1"/>
  <c r="A881" i="5"/>
  <c r="A882" i="5"/>
  <c r="B882" i="5" s="1"/>
  <c r="A883" i="5"/>
  <c r="A884" i="5"/>
  <c r="B884" i="5" s="1"/>
  <c r="A885" i="5"/>
  <c r="A886" i="5"/>
  <c r="B886" i="5" s="1"/>
  <c r="A887" i="5"/>
  <c r="A888" i="5"/>
  <c r="B888" i="5" s="1"/>
  <c r="A889" i="5"/>
  <c r="A890" i="5"/>
  <c r="B890" i="5" s="1"/>
  <c r="A891" i="5"/>
  <c r="A892" i="5"/>
  <c r="B892" i="5" s="1"/>
  <c r="A893" i="5"/>
  <c r="A894" i="5"/>
  <c r="B894" i="5" s="1"/>
  <c r="A895" i="5"/>
  <c r="A896" i="5"/>
  <c r="B896" i="5" s="1"/>
  <c r="A897" i="5"/>
  <c r="A898" i="5"/>
  <c r="B898" i="5" s="1"/>
  <c r="A899" i="5"/>
  <c r="A900" i="5"/>
  <c r="B900" i="5" s="1"/>
  <c r="A901" i="5"/>
  <c r="A902" i="5"/>
  <c r="B902" i="5" s="1"/>
  <c r="A903" i="5"/>
  <c r="A904" i="5"/>
  <c r="B904" i="5" s="1"/>
  <c r="A905" i="5"/>
  <c r="A906" i="5"/>
  <c r="B906" i="5" s="1"/>
  <c r="A907" i="5"/>
  <c r="A908" i="5"/>
  <c r="B908" i="5" s="1"/>
  <c r="A909" i="5"/>
  <c r="A910" i="5"/>
  <c r="B910" i="5" s="1"/>
  <c r="A911" i="5"/>
  <c r="A912" i="5"/>
  <c r="B912" i="5" s="1"/>
  <c r="A913" i="5"/>
  <c r="A914" i="5"/>
  <c r="B914" i="5" s="1"/>
  <c r="A915" i="5"/>
  <c r="A916" i="5"/>
  <c r="B916" i="5" s="1"/>
  <c r="A917" i="5"/>
  <c r="A918" i="5"/>
  <c r="B918" i="5" s="1"/>
  <c r="A919" i="5"/>
  <c r="A920" i="5"/>
  <c r="B920" i="5" s="1"/>
  <c r="A921" i="5"/>
  <c r="A922" i="5"/>
  <c r="B922" i="5" s="1"/>
  <c r="A923" i="5"/>
  <c r="A924" i="5"/>
  <c r="B924" i="5" s="1"/>
  <c r="A925" i="5"/>
  <c r="A926" i="5"/>
  <c r="B926" i="5" s="1"/>
  <c r="A927" i="5"/>
  <c r="A928" i="5"/>
  <c r="B928" i="5" s="1"/>
  <c r="A929" i="5"/>
  <c r="A930" i="5"/>
  <c r="B930" i="5" s="1"/>
  <c r="A931" i="5"/>
  <c r="A932" i="5"/>
  <c r="B932" i="5" s="1"/>
  <c r="A933" i="5"/>
  <c r="A934" i="5"/>
  <c r="B934" i="5" s="1"/>
  <c r="A935" i="5"/>
  <c r="A936" i="5"/>
  <c r="B936" i="5" s="1"/>
  <c r="A937" i="5"/>
  <c r="A938" i="5"/>
  <c r="B938" i="5" s="1"/>
  <c r="A939" i="5"/>
  <c r="A940" i="5"/>
  <c r="B940" i="5" s="1"/>
  <c r="A941" i="5"/>
  <c r="A942" i="5"/>
  <c r="B942" i="5" s="1"/>
  <c r="A943" i="5"/>
  <c r="A944" i="5"/>
  <c r="B944" i="5" s="1"/>
  <c r="A945" i="5"/>
  <c r="A946" i="5"/>
  <c r="B946" i="5" s="1"/>
  <c r="A947" i="5"/>
  <c r="A948" i="5"/>
  <c r="B948" i="5" s="1"/>
  <c r="A949" i="5"/>
  <c r="A950" i="5"/>
  <c r="B950" i="5" s="1"/>
  <c r="A951" i="5"/>
  <c r="A952" i="5"/>
  <c r="B952" i="5" s="1"/>
  <c r="A953" i="5"/>
  <c r="A954" i="5"/>
  <c r="B954" i="5" s="1"/>
  <c r="A955" i="5"/>
  <c r="A956" i="5"/>
  <c r="B956" i="5" s="1"/>
  <c r="A957" i="5"/>
  <c r="A958" i="5"/>
  <c r="B958" i="5" s="1"/>
  <c r="A959" i="5"/>
  <c r="A960" i="5"/>
  <c r="B960" i="5" s="1"/>
  <c r="A961" i="5"/>
  <c r="A962" i="5"/>
  <c r="B962" i="5" s="1"/>
  <c r="A963" i="5"/>
  <c r="A964" i="5"/>
  <c r="B964" i="5" s="1"/>
  <c r="A965" i="5"/>
  <c r="A966" i="5"/>
  <c r="B966" i="5" s="1"/>
  <c r="A967" i="5"/>
  <c r="A968" i="5"/>
  <c r="B968" i="5" s="1"/>
  <c r="A969" i="5"/>
  <c r="A970" i="5"/>
  <c r="B970" i="5" s="1"/>
  <c r="A971" i="5"/>
  <c r="A972" i="5"/>
  <c r="B972" i="5" s="1"/>
  <c r="A973" i="5"/>
  <c r="A974" i="5"/>
  <c r="B974" i="5" s="1"/>
  <c r="A975" i="5"/>
  <c r="A976" i="5"/>
  <c r="B976" i="5" s="1"/>
  <c r="A977" i="5"/>
  <c r="A978" i="5"/>
  <c r="B978" i="5" s="1"/>
  <c r="A979" i="5"/>
  <c r="A980" i="5"/>
  <c r="B980" i="5" s="1"/>
  <c r="A981" i="5"/>
  <c r="A982" i="5"/>
  <c r="B982" i="5" s="1"/>
  <c r="A983" i="5"/>
  <c r="A984" i="5"/>
  <c r="B984" i="5" s="1"/>
  <c r="A985" i="5"/>
  <c r="B985" i="5" s="1"/>
  <c r="A986" i="5"/>
  <c r="B986" i="5" s="1"/>
  <c r="A987" i="5"/>
  <c r="A988" i="5"/>
  <c r="B988" i="5" s="1"/>
  <c r="A989" i="5"/>
  <c r="A990" i="5"/>
  <c r="B990" i="5" s="1"/>
  <c r="A991" i="5"/>
  <c r="A992" i="5"/>
  <c r="B992" i="5" s="1"/>
  <c r="A993" i="5"/>
  <c r="B993" i="5" s="1"/>
  <c r="A994" i="5"/>
  <c r="B994" i="5" s="1"/>
  <c r="A995" i="5"/>
  <c r="A996" i="5"/>
  <c r="B996" i="5" s="1"/>
  <c r="A997" i="5"/>
  <c r="A998" i="5"/>
  <c r="B998" i="5" s="1"/>
  <c r="A999" i="5"/>
  <c r="A1000" i="5"/>
  <c r="B1000" i="5" s="1"/>
  <c r="A1001" i="5"/>
  <c r="B1001" i="5" s="1"/>
  <c r="A1002" i="5"/>
  <c r="B1002" i="5" s="1"/>
  <c r="A1003" i="5"/>
  <c r="A1004" i="5"/>
  <c r="B1004" i="5" s="1"/>
  <c r="A1005" i="5"/>
  <c r="A1006" i="5"/>
  <c r="B1006" i="5" s="1"/>
  <c r="A1007" i="5"/>
  <c r="A1008" i="5"/>
  <c r="B1008" i="5" s="1"/>
  <c r="A1009" i="5"/>
  <c r="B1009" i="5" s="1"/>
  <c r="A1010" i="5"/>
  <c r="B1010" i="5" s="1"/>
  <c r="A1011" i="5"/>
  <c r="A1012" i="5"/>
  <c r="B1012" i="5" s="1"/>
  <c r="A1013" i="5"/>
  <c r="A1014" i="5"/>
  <c r="B1014" i="5" s="1"/>
  <c r="A1015" i="5"/>
  <c r="A1016" i="5"/>
  <c r="B1016" i="5" s="1"/>
  <c r="A1017" i="5"/>
  <c r="B1017" i="5" s="1"/>
  <c r="A1018" i="5"/>
  <c r="B1018" i="5" s="1"/>
  <c r="A1019" i="5"/>
  <c r="A1020" i="5"/>
  <c r="B1020" i="5" s="1"/>
  <c r="A1021" i="5"/>
  <c r="A1022" i="5"/>
  <c r="B1022" i="5" s="1"/>
  <c r="A1023" i="5"/>
  <c r="A1024" i="5"/>
  <c r="B1024" i="5" s="1"/>
  <c r="A1025" i="5"/>
  <c r="B1025" i="5" s="1"/>
  <c r="A1026" i="5"/>
  <c r="B1026" i="5" s="1"/>
  <c r="A1027" i="5"/>
  <c r="A1028" i="5"/>
  <c r="B1028" i="5" s="1"/>
  <c r="A1029" i="5"/>
  <c r="A1030" i="5"/>
  <c r="B1030" i="5" s="1"/>
  <c r="A1031" i="5"/>
  <c r="A1032" i="5"/>
  <c r="B1032" i="5" s="1"/>
  <c r="A1033" i="5"/>
  <c r="B1033" i="5" s="1"/>
  <c r="A1034" i="5"/>
  <c r="B1034" i="5" s="1"/>
  <c r="A1035" i="5"/>
  <c r="A1036" i="5"/>
  <c r="B1036" i="5" s="1"/>
  <c r="A1037" i="5"/>
  <c r="A2" i="5"/>
  <c r="C3" i="5"/>
  <c r="G3" i="5" s="1"/>
  <c r="D3" i="5"/>
  <c r="E3" i="5" s="1"/>
  <c r="C4" i="5"/>
  <c r="D4" i="5"/>
  <c r="E4" i="5" s="1"/>
  <c r="C5" i="5"/>
  <c r="G5" i="5" s="1"/>
  <c r="D5" i="5"/>
  <c r="E5" i="5" s="1"/>
  <c r="C6" i="5"/>
  <c r="G6" i="5" s="1"/>
  <c r="D6" i="5"/>
  <c r="E6" i="5" s="1"/>
  <c r="C7" i="5"/>
  <c r="G7" i="5" s="1"/>
  <c r="D7" i="5"/>
  <c r="E7" i="5" s="1"/>
  <c r="C8" i="5"/>
  <c r="D8" i="5"/>
  <c r="E8" i="5" s="1"/>
  <c r="C9" i="5"/>
  <c r="G9" i="5" s="1"/>
  <c r="D9" i="5"/>
  <c r="E9" i="5" s="1"/>
  <c r="C10" i="5"/>
  <c r="G10" i="5" s="1"/>
  <c r="D10" i="5"/>
  <c r="E10" i="5" s="1"/>
  <c r="C11" i="5"/>
  <c r="G11" i="5" s="1"/>
  <c r="D11" i="5"/>
  <c r="E11" i="5" s="1"/>
  <c r="C12" i="5"/>
  <c r="D12" i="5"/>
  <c r="E12" i="5" s="1"/>
  <c r="C13" i="5"/>
  <c r="G13" i="5" s="1"/>
  <c r="D13" i="5"/>
  <c r="E13" i="5" s="1"/>
  <c r="C14" i="5"/>
  <c r="G14" i="5" s="1"/>
  <c r="D14" i="5"/>
  <c r="E14" i="5" s="1"/>
  <c r="C15" i="5"/>
  <c r="G15" i="5" s="1"/>
  <c r="D15" i="5"/>
  <c r="E15" i="5" s="1"/>
  <c r="C16" i="5"/>
  <c r="D16" i="5"/>
  <c r="E16" i="5" s="1"/>
  <c r="C17" i="5"/>
  <c r="G17" i="5" s="1"/>
  <c r="D17" i="5"/>
  <c r="E17" i="5" s="1"/>
  <c r="C18" i="5"/>
  <c r="G18" i="5" s="1"/>
  <c r="D18" i="5"/>
  <c r="E18" i="5" s="1"/>
  <c r="C19" i="5"/>
  <c r="G19" i="5" s="1"/>
  <c r="D19" i="5"/>
  <c r="E19" i="5" s="1"/>
  <c r="C20" i="5"/>
  <c r="D20" i="5"/>
  <c r="E20" i="5" s="1"/>
  <c r="C21" i="5"/>
  <c r="G21" i="5" s="1"/>
  <c r="D21" i="5"/>
  <c r="E21" i="5" s="1"/>
  <c r="C22" i="5"/>
  <c r="G22" i="5" s="1"/>
  <c r="D22" i="5"/>
  <c r="E22" i="5" s="1"/>
  <c r="C23" i="5"/>
  <c r="G23" i="5" s="1"/>
  <c r="D23" i="5"/>
  <c r="E23" i="5" s="1"/>
  <c r="C24" i="5"/>
  <c r="D24" i="5"/>
  <c r="E24" i="5" s="1"/>
  <c r="C25" i="5"/>
  <c r="G25" i="5" s="1"/>
  <c r="D25" i="5"/>
  <c r="E25" i="5" s="1"/>
  <c r="C26" i="5"/>
  <c r="G26" i="5" s="1"/>
  <c r="D26" i="5"/>
  <c r="E26" i="5" s="1"/>
  <c r="C27" i="5"/>
  <c r="G27" i="5" s="1"/>
  <c r="D27" i="5"/>
  <c r="E27" i="5" s="1"/>
  <c r="C28" i="5"/>
  <c r="D28" i="5"/>
  <c r="E28" i="5" s="1"/>
  <c r="C29" i="5"/>
  <c r="G29" i="5" s="1"/>
  <c r="D29" i="5"/>
  <c r="E29" i="5" s="1"/>
  <c r="C30" i="5"/>
  <c r="G30" i="5" s="1"/>
  <c r="D30" i="5"/>
  <c r="E30" i="5" s="1"/>
  <c r="C31" i="5"/>
  <c r="G31" i="5" s="1"/>
  <c r="D31" i="5"/>
  <c r="E31" i="5" s="1"/>
  <c r="C32" i="5"/>
  <c r="D32" i="5"/>
  <c r="E32" i="5" s="1"/>
  <c r="C33" i="5"/>
  <c r="G33" i="5" s="1"/>
  <c r="D33" i="5"/>
  <c r="E33" i="5" s="1"/>
  <c r="C34" i="5"/>
  <c r="G34" i="5" s="1"/>
  <c r="D34" i="5"/>
  <c r="E34" i="5" s="1"/>
  <c r="C35" i="5"/>
  <c r="G35" i="5" s="1"/>
  <c r="D35" i="5"/>
  <c r="E35" i="5" s="1"/>
  <c r="C36" i="5"/>
  <c r="D36" i="5"/>
  <c r="E36" i="5" s="1"/>
  <c r="C37" i="5"/>
  <c r="G37" i="5" s="1"/>
  <c r="D37" i="5"/>
  <c r="E37" i="5" s="1"/>
  <c r="C38" i="5"/>
  <c r="G38" i="5" s="1"/>
  <c r="D38" i="5"/>
  <c r="E38" i="5" s="1"/>
  <c r="C39" i="5"/>
  <c r="G39" i="5" s="1"/>
  <c r="D39" i="5"/>
  <c r="E39" i="5" s="1"/>
  <c r="C40" i="5"/>
  <c r="D40" i="5"/>
  <c r="E40" i="5" s="1"/>
  <c r="C41" i="5"/>
  <c r="G41" i="5" s="1"/>
  <c r="D41" i="5"/>
  <c r="E41" i="5" s="1"/>
  <c r="C42" i="5"/>
  <c r="G42" i="5" s="1"/>
  <c r="D42" i="5"/>
  <c r="E42" i="5" s="1"/>
  <c r="C43" i="5"/>
  <c r="G43" i="5" s="1"/>
  <c r="D43" i="5"/>
  <c r="E43" i="5" s="1"/>
  <c r="C44" i="5"/>
  <c r="D44" i="5"/>
  <c r="E44" i="5" s="1"/>
  <c r="C45" i="5"/>
  <c r="G45" i="5" s="1"/>
  <c r="D45" i="5"/>
  <c r="E45" i="5" s="1"/>
  <c r="C46" i="5"/>
  <c r="G46" i="5" s="1"/>
  <c r="D46" i="5"/>
  <c r="E46" i="5" s="1"/>
  <c r="C47" i="5"/>
  <c r="G47" i="5" s="1"/>
  <c r="D47" i="5"/>
  <c r="E47" i="5" s="1"/>
  <c r="C48" i="5"/>
  <c r="D48" i="5"/>
  <c r="E48" i="5" s="1"/>
  <c r="C49" i="5"/>
  <c r="G49" i="5" s="1"/>
  <c r="D49" i="5"/>
  <c r="E49" i="5" s="1"/>
  <c r="C50" i="5"/>
  <c r="G50" i="5" s="1"/>
  <c r="D50" i="5"/>
  <c r="E50" i="5" s="1"/>
  <c r="C51" i="5"/>
  <c r="G51" i="5" s="1"/>
  <c r="D51" i="5"/>
  <c r="E51" i="5" s="1"/>
  <c r="C52" i="5"/>
  <c r="D52" i="5"/>
  <c r="E52" i="5" s="1"/>
  <c r="C53" i="5"/>
  <c r="G53" i="5" s="1"/>
  <c r="D53" i="5"/>
  <c r="E53" i="5" s="1"/>
  <c r="C54" i="5"/>
  <c r="G54" i="5" s="1"/>
  <c r="D54" i="5"/>
  <c r="E54" i="5" s="1"/>
  <c r="C55" i="5"/>
  <c r="G55" i="5" s="1"/>
  <c r="D55" i="5"/>
  <c r="E55" i="5" s="1"/>
  <c r="C56" i="5"/>
  <c r="D56" i="5"/>
  <c r="E56" i="5" s="1"/>
  <c r="C57" i="5"/>
  <c r="G57" i="5" s="1"/>
  <c r="D57" i="5"/>
  <c r="E57" i="5" s="1"/>
  <c r="C58" i="5"/>
  <c r="G58" i="5" s="1"/>
  <c r="D58" i="5"/>
  <c r="E58" i="5" s="1"/>
  <c r="C59" i="5"/>
  <c r="G59" i="5" s="1"/>
  <c r="D59" i="5"/>
  <c r="E59" i="5" s="1"/>
  <c r="C60" i="5"/>
  <c r="D60" i="5"/>
  <c r="E60" i="5" s="1"/>
  <c r="C61" i="5"/>
  <c r="G61" i="5" s="1"/>
  <c r="D61" i="5"/>
  <c r="E61" i="5" s="1"/>
  <c r="C62" i="5"/>
  <c r="G62" i="5" s="1"/>
  <c r="D62" i="5"/>
  <c r="E62" i="5" s="1"/>
  <c r="C63" i="5"/>
  <c r="G63" i="5" s="1"/>
  <c r="D63" i="5"/>
  <c r="E63" i="5" s="1"/>
  <c r="C64" i="5"/>
  <c r="D64" i="5"/>
  <c r="E64" i="5" s="1"/>
  <c r="C65" i="5"/>
  <c r="G65" i="5" s="1"/>
  <c r="D65" i="5"/>
  <c r="E65" i="5" s="1"/>
  <c r="C66" i="5"/>
  <c r="G66" i="5" s="1"/>
  <c r="D66" i="5"/>
  <c r="E66" i="5" s="1"/>
  <c r="C67" i="5"/>
  <c r="G67" i="5" s="1"/>
  <c r="D67" i="5"/>
  <c r="E67" i="5" s="1"/>
  <c r="C68" i="5"/>
  <c r="D68" i="5"/>
  <c r="E68" i="5" s="1"/>
  <c r="C69" i="5"/>
  <c r="G69" i="5" s="1"/>
  <c r="D69" i="5"/>
  <c r="E69" i="5" s="1"/>
  <c r="C70" i="5"/>
  <c r="G70" i="5" s="1"/>
  <c r="D70" i="5"/>
  <c r="E70" i="5" s="1"/>
  <c r="C71" i="5"/>
  <c r="G71" i="5" s="1"/>
  <c r="D71" i="5"/>
  <c r="E71" i="5" s="1"/>
  <c r="C72" i="5"/>
  <c r="D72" i="5"/>
  <c r="E72" i="5" s="1"/>
  <c r="C73" i="5"/>
  <c r="G73" i="5" s="1"/>
  <c r="D73" i="5"/>
  <c r="E73" i="5" s="1"/>
  <c r="C74" i="5"/>
  <c r="G74" i="5" s="1"/>
  <c r="D74" i="5"/>
  <c r="E74" i="5" s="1"/>
  <c r="C75" i="5"/>
  <c r="G75" i="5" s="1"/>
  <c r="D75" i="5"/>
  <c r="E75" i="5" s="1"/>
  <c r="C76" i="5"/>
  <c r="D76" i="5"/>
  <c r="E76" i="5" s="1"/>
  <c r="C77" i="5"/>
  <c r="G77" i="5" s="1"/>
  <c r="D77" i="5"/>
  <c r="E77" i="5" s="1"/>
  <c r="C78" i="5"/>
  <c r="G78" i="5" s="1"/>
  <c r="D78" i="5"/>
  <c r="E78" i="5" s="1"/>
  <c r="C79" i="5"/>
  <c r="G79" i="5" s="1"/>
  <c r="D79" i="5"/>
  <c r="E79" i="5" s="1"/>
  <c r="C80" i="5"/>
  <c r="D80" i="5"/>
  <c r="E80" i="5" s="1"/>
  <c r="C81" i="5"/>
  <c r="G81" i="5" s="1"/>
  <c r="D81" i="5"/>
  <c r="E81" i="5" s="1"/>
  <c r="C82" i="5"/>
  <c r="G82" i="5" s="1"/>
  <c r="D82" i="5"/>
  <c r="E82" i="5" s="1"/>
  <c r="C83" i="5"/>
  <c r="G83" i="5" s="1"/>
  <c r="D83" i="5"/>
  <c r="E83" i="5" s="1"/>
  <c r="C84" i="5"/>
  <c r="D84" i="5"/>
  <c r="E84" i="5" s="1"/>
  <c r="C85" i="5"/>
  <c r="G85" i="5" s="1"/>
  <c r="D85" i="5"/>
  <c r="E85" i="5" s="1"/>
  <c r="C86" i="5"/>
  <c r="G86" i="5" s="1"/>
  <c r="D86" i="5"/>
  <c r="E86" i="5" s="1"/>
  <c r="C87" i="5"/>
  <c r="G87" i="5" s="1"/>
  <c r="D87" i="5"/>
  <c r="E87" i="5" s="1"/>
  <c r="C88" i="5"/>
  <c r="D88" i="5"/>
  <c r="E88" i="5" s="1"/>
  <c r="C89" i="5"/>
  <c r="G89" i="5" s="1"/>
  <c r="D89" i="5"/>
  <c r="E89" i="5" s="1"/>
  <c r="C90" i="5"/>
  <c r="G90" i="5" s="1"/>
  <c r="D90" i="5"/>
  <c r="E90" i="5" s="1"/>
  <c r="C91" i="5"/>
  <c r="G91" i="5" s="1"/>
  <c r="D91" i="5"/>
  <c r="E91" i="5" s="1"/>
  <c r="C92" i="5"/>
  <c r="D92" i="5"/>
  <c r="E92" i="5" s="1"/>
  <c r="C93" i="5"/>
  <c r="G93" i="5" s="1"/>
  <c r="D93" i="5"/>
  <c r="E93" i="5" s="1"/>
  <c r="C94" i="5"/>
  <c r="G94" i="5" s="1"/>
  <c r="D94" i="5"/>
  <c r="E94" i="5" s="1"/>
  <c r="C95" i="5"/>
  <c r="G95" i="5" s="1"/>
  <c r="D95" i="5"/>
  <c r="E95" i="5" s="1"/>
  <c r="C96" i="5"/>
  <c r="D96" i="5"/>
  <c r="E96" i="5" s="1"/>
  <c r="C97" i="5"/>
  <c r="G97" i="5" s="1"/>
  <c r="D97" i="5"/>
  <c r="E97" i="5" s="1"/>
  <c r="C98" i="5"/>
  <c r="G98" i="5" s="1"/>
  <c r="D98" i="5"/>
  <c r="E98" i="5" s="1"/>
  <c r="C99" i="5"/>
  <c r="G99" i="5" s="1"/>
  <c r="D99" i="5"/>
  <c r="E99" i="5" s="1"/>
  <c r="C100" i="5"/>
  <c r="D100" i="5"/>
  <c r="E100" i="5" s="1"/>
  <c r="C101" i="5"/>
  <c r="G101" i="5" s="1"/>
  <c r="D101" i="5"/>
  <c r="E101" i="5" s="1"/>
  <c r="C102" i="5"/>
  <c r="G102" i="5" s="1"/>
  <c r="D102" i="5"/>
  <c r="E102" i="5" s="1"/>
  <c r="C103" i="5"/>
  <c r="G103" i="5" s="1"/>
  <c r="D103" i="5"/>
  <c r="E103" i="5" s="1"/>
  <c r="C104" i="5"/>
  <c r="D104" i="5"/>
  <c r="E104" i="5" s="1"/>
  <c r="C105" i="5"/>
  <c r="G105" i="5" s="1"/>
  <c r="D105" i="5"/>
  <c r="E105" i="5" s="1"/>
  <c r="C106" i="5"/>
  <c r="G106" i="5" s="1"/>
  <c r="D106" i="5"/>
  <c r="E106" i="5" s="1"/>
  <c r="C107" i="5"/>
  <c r="G107" i="5" s="1"/>
  <c r="D107" i="5"/>
  <c r="E107" i="5" s="1"/>
  <c r="C108" i="5"/>
  <c r="D108" i="5"/>
  <c r="E108" i="5" s="1"/>
  <c r="C109" i="5"/>
  <c r="G109" i="5" s="1"/>
  <c r="D109" i="5"/>
  <c r="E109" i="5" s="1"/>
  <c r="C110" i="5"/>
  <c r="G110" i="5" s="1"/>
  <c r="D110" i="5"/>
  <c r="E110" i="5" s="1"/>
  <c r="C111" i="5"/>
  <c r="G111" i="5" s="1"/>
  <c r="D111" i="5"/>
  <c r="E111" i="5" s="1"/>
  <c r="C112" i="5"/>
  <c r="D112" i="5"/>
  <c r="E112" i="5" s="1"/>
  <c r="C113" i="5"/>
  <c r="G113" i="5" s="1"/>
  <c r="D113" i="5"/>
  <c r="E113" i="5" s="1"/>
  <c r="C114" i="5"/>
  <c r="G114" i="5" s="1"/>
  <c r="D114" i="5"/>
  <c r="E114" i="5" s="1"/>
  <c r="C115" i="5"/>
  <c r="G115" i="5" s="1"/>
  <c r="D115" i="5"/>
  <c r="E115" i="5" s="1"/>
  <c r="C116" i="5"/>
  <c r="D116" i="5"/>
  <c r="E116" i="5" s="1"/>
  <c r="C117" i="5"/>
  <c r="G117" i="5" s="1"/>
  <c r="D117" i="5"/>
  <c r="E117" i="5" s="1"/>
  <c r="C118" i="5"/>
  <c r="G118" i="5" s="1"/>
  <c r="D118" i="5"/>
  <c r="E118" i="5" s="1"/>
  <c r="C119" i="5"/>
  <c r="G119" i="5" s="1"/>
  <c r="D119" i="5"/>
  <c r="E119" i="5" s="1"/>
  <c r="C120" i="5"/>
  <c r="D120" i="5"/>
  <c r="E120" i="5" s="1"/>
  <c r="C121" i="5"/>
  <c r="G121" i="5" s="1"/>
  <c r="D121" i="5"/>
  <c r="E121" i="5" s="1"/>
  <c r="C122" i="5"/>
  <c r="G122" i="5" s="1"/>
  <c r="D122" i="5"/>
  <c r="E122" i="5" s="1"/>
  <c r="C123" i="5"/>
  <c r="G123" i="5" s="1"/>
  <c r="D123" i="5"/>
  <c r="E123" i="5" s="1"/>
  <c r="C124" i="5"/>
  <c r="D124" i="5"/>
  <c r="E124" i="5" s="1"/>
  <c r="C125" i="5"/>
  <c r="G125" i="5" s="1"/>
  <c r="D125" i="5"/>
  <c r="E125" i="5" s="1"/>
  <c r="C126" i="5"/>
  <c r="G126" i="5" s="1"/>
  <c r="D126" i="5"/>
  <c r="E126" i="5" s="1"/>
  <c r="C127" i="5"/>
  <c r="G127" i="5" s="1"/>
  <c r="D127" i="5"/>
  <c r="E127" i="5" s="1"/>
  <c r="C128" i="5"/>
  <c r="D128" i="5"/>
  <c r="E128" i="5" s="1"/>
  <c r="C129" i="5"/>
  <c r="G129" i="5" s="1"/>
  <c r="D129" i="5"/>
  <c r="E129" i="5" s="1"/>
  <c r="C130" i="5"/>
  <c r="G130" i="5" s="1"/>
  <c r="D130" i="5"/>
  <c r="E130" i="5" s="1"/>
  <c r="C131" i="5"/>
  <c r="G131" i="5" s="1"/>
  <c r="D131" i="5"/>
  <c r="E131" i="5" s="1"/>
  <c r="C132" i="5"/>
  <c r="D132" i="5"/>
  <c r="E132" i="5" s="1"/>
  <c r="C133" i="5"/>
  <c r="G133" i="5" s="1"/>
  <c r="D133" i="5"/>
  <c r="E133" i="5" s="1"/>
  <c r="C134" i="5"/>
  <c r="G134" i="5" s="1"/>
  <c r="D134" i="5"/>
  <c r="E134" i="5" s="1"/>
  <c r="C135" i="5"/>
  <c r="G135" i="5" s="1"/>
  <c r="D135" i="5"/>
  <c r="E135" i="5" s="1"/>
  <c r="C136" i="5"/>
  <c r="D136" i="5"/>
  <c r="E136" i="5" s="1"/>
  <c r="C137" i="5"/>
  <c r="G137" i="5" s="1"/>
  <c r="D137" i="5"/>
  <c r="E137" i="5" s="1"/>
  <c r="C138" i="5"/>
  <c r="G138" i="5" s="1"/>
  <c r="D138" i="5"/>
  <c r="E138" i="5" s="1"/>
  <c r="C139" i="5"/>
  <c r="G139" i="5" s="1"/>
  <c r="D139" i="5"/>
  <c r="E139" i="5" s="1"/>
  <c r="C140" i="5"/>
  <c r="D140" i="5"/>
  <c r="E140" i="5" s="1"/>
  <c r="C141" i="5"/>
  <c r="G141" i="5" s="1"/>
  <c r="D141" i="5"/>
  <c r="E141" i="5" s="1"/>
  <c r="C142" i="5"/>
  <c r="G142" i="5" s="1"/>
  <c r="D142" i="5"/>
  <c r="E142" i="5" s="1"/>
  <c r="C143" i="5"/>
  <c r="G143" i="5" s="1"/>
  <c r="D143" i="5"/>
  <c r="E143" i="5" s="1"/>
  <c r="C144" i="5"/>
  <c r="D144" i="5"/>
  <c r="E144" i="5" s="1"/>
  <c r="C145" i="5"/>
  <c r="G145" i="5" s="1"/>
  <c r="D145" i="5"/>
  <c r="E145" i="5" s="1"/>
  <c r="C146" i="5"/>
  <c r="G146" i="5" s="1"/>
  <c r="D146" i="5"/>
  <c r="E146" i="5" s="1"/>
  <c r="C147" i="5"/>
  <c r="G147" i="5" s="1"/>
  <c r="D147" i="5"/>
  <c r="E147" i="5" s="1"/>
  <c r="C148" i="5"/>
  <c r="D148" i="5"/>
  <c r="E148" i="5" s="1"/>
  <c r="C149" i="5"/>
  <c r="G149" i="5" s="1"/>
  <c r="D149" i="5"/>
  <c r="E149" i="5" s="1"/>
  <c r="C150" i="5"/>
  <c r="G150" i="5" s="1"/>
  <c r="D150" i="5"/>
  <c r="E150" i="5" s="1"/>
  <c r="C151" i="5"/>
  <c r="G151" i="5" s="1"/>
  <c r="D151" i="5"/>
  <c r="E151" i="5" s="1"/>
  <c r="C152" i="5"/>
  <c r="D152" i="5"/>
  <c r="E152" i="5" s="1"/>
  <c r="C153" i="5"/>
  <c r="G153" i="5" s="1"/>
  <c r="D153" i="5"/>
  <c r="E153" i="5" s="1"/>
  <c r="C154" i="5"/>
  <c r="G154" i="5" s="1"/>
  <c r="D154" i="5"/>
  <c r="E154" i="5" s="1"/>
  <c r="C155" i="5"/>
  <c r="G155" i="5" s="1"/>
  <c r="D155" i="5"/>
  <c r="E155" i="5" s="1"/>
  <c r="C156" i="5"/>
  <c r="D156" i="5"/>
  <c r="E156" i="5" s="1"/>
  <c r="C157" i="5"/>
  <c r="G157" i="5" s="1"/>
  <c r="D157" i="5"/>
  <c r="E157" i="5" s="1"/>
  <c r="C158" i="5"/>
  <c r="G158" i="5" s="1"/>
  <c r="D158" i="5"/>
  <c r="E158" i="5" s="1"/>
  <c r="C159" i="5"/>
  <c r="G159" i="5" s="1"/>
  <c r="D159" i="5"/>
  <c r="E159" i="5" s="1"/>
  <c r="C160" i="5"/>
  <c r="D160" i="5"/>
  <c r="E160" i="5" s="1"/>
  <c r="C161" i="5"/>
  <c r="G161" i="5" s="1"/>
  <c r="D161" i="5"/>
  <c r="E161" i="5" s="1"/>
  <c r="C162" i="5"/>
  <c r="G162" i="5" s="1"/>
  <c r="D162" i="5"/>
  <c r="E162" i="5" s="1"/>
  <c r="C163" i="5"/>
  <c r="G163" i="5" s="1"/>
  <c r="D163" i="5"/>
  <c r="E163" i="5" s="1"/>
  <c r="C164" i="5"/>
  <c r="D164" i="5"/>
  <c r="E164" i="5" s="1"/>
  <c r="C165" i="5"/>
  <c r="G165" i="5" s="1"/>
  <c r="D165" i="5"/>
  <c r="E165" i="5" s="1"/>
  <c r="C166" i="5"/>
  <c r="G166" i="5" s="1"/>
  <c r="D166" i="5"/>
  <c r="E166" i="5" s="1"/>
  <c r="C167" i="5"/>
  <c r="G167" i="5" s="1"/>
  <c r="D167" i="5"/>
  <c r="E167" i="5" s="1"/>
  <c r="C168" i="5"/>
  <c r="D168" i="5"/>
  <c r="E168" i="5" s="1"/>
  <c r="C169" i="5"/>
  <c r="G169" i="5" s="1"/>
  <c r="D169" i="5"/>
  <c r="E169" i="5" s="1"/>
  <c r="C170" i="5"/>
  <c r="G170" i="5" s="1"/>
  <c r="D170" i="5"/>
  <c r="E170" i="5" s="1"/>
  <c r="C171" i="5"/>
  <c r="G171" i="5" s="1"/>
  <c r="D171" i="5"/>
  <c r="E171" i="5" s="1"/>
  <c r="C172" i="5"/>
  <c r="D172" i="5"/>
  <c r="E172" i="5" s="1"/>
  <c r="C173" i="5"/>
  <c r="G173" i="5" s="1"/>
  <c r="D173" i="5"/>
  <c r="E173" i="5" s="1"/>
  <c r="C174" i="5"/>
  <c r="G174" i="5" s="1"/>
  <c r="D174" i="5"/>
  <c r="E174" i="5" s="1"/>
  <c r="C175" i="5"/>
  <c r="G175" i="5" s="1"/>
  <c r="D175" i="5"/>
  <c r="E175" i="5" s="1"/>
  <c r="C176" i="5"/>
  <c r="D176" i="5"/>
  <c r="E176" i="5" s="1"/>
  <c r="C177" i="5"/>
  <c r="G177" i="5" s="1"/>
  <c r="D177" i="5"/>
  <c r="E177" i="5" s="1"/>
  <c r="C178" i="5"/>
  <c r="G178" i="5" s="1"/>
  <c r="D178" i="5"/>
  <c r="E178" i="5" s="1"/>
  <c r="C179" i="5"/>
  <c r="G179" i="5" s="1"/>
  <c r="D179" i="5"/>
  <c r="E179" i="5" s="1"/>
  <c r="C180" i="5"/>
  <c r="D180" i="5"/>
  <c r="E180" i="5" s="1"/>
  <c r="C181" i="5"/>
  <c r="G181" i="5" s="1"/>
  <c r="D181" i="5"/>
  <c r="E181" i="5" s="1"/>
  <c r="C182" i="5"/>
  <c r="G182" i="5" s="1"/>
  <c r="D182" i="5"/>
  <c r="E182" i="5" s="1"/>
  <c r="C183" i="5"/>
  <c r="G183" i="5" s="1"/>
  <c r="D183" i="5"/>
  <c r="E183" i="5" s="1"/>
  <c r="C184" i="5"/>
  <c r="D184" i="5"/>
  <c r="E184" i="5" s="1"/>
  <c r="C185" i="5"/>
  <c r="G185" i="5" s="1"/>
  <c r="D185" i="5"/>
  <c r="E185" i="5" s="1"/>
  <c r="C186" i="5"/>
  <c r="G186" i="5" s="1"/>
  <c r="D186" i="5"/>
  <c r="E186" i="5" s="1"/>
  <c r="C187" i="5"/>
  <c r="G187" i="5" s="1"/>
  <c r="D187" i="5"/>
  <c r="E187" i="5" s="1"/>
  <c r="C188" i="5"/>
  <c r="D188" i="5"/>
  <c r="E188" i="5" s="1"/>
  <c r="C189" i="5"/>
  <c r="G189" i="5" s="1"/>
  <c r="D189" i="5"/>
  <c r="E189" i="5" s="1"/>
  <c r="C190" i="5"/>
  <c r="G190" i="5" s="1"/>
  <c r="D190" i="5"/>
  <c r="E190" i="5" s="1"/>
  <c r="C191" i="5"/>
  <c r="G191" i="5" s="1"/>
  <c r="D191" i="5"/>
  <c r="E191" i="5" s="1"/>
  <c r="C192" i="5"/>
  <c r="D192" i="5"/>
  <c r="E192" i="5" s="1"/>
  <c r="C193" i="5"/>
  <c r="G193" i="5" s="1"/>
  <c r="D193" i="5"/>
  <c r="E193" i="5" s="1"/>
  <c r="C194" i="5"/>
  <c r="G194" i="5" s="1"/>
  <c r="D194" i="5"/>
  <c r="E194" i="5" s="1"/>
  <c r="C195" i="5"/>
  <c r="G195" i="5" s="1"/>
  <c r="D195" i="5"/>
  <c r="E195" i="5" s="1"/>
  <c r="C196" i="5"/>
  <c r="D196" i="5"/>
  <c r="E196" i="5" s="1"/>
  <c r="C197" i="5"/>
  <c r="G197" i="5" s="1"/>
  <c r="D197" i="5"/>
  <c r="E197" i="5" s="1"/>
  <c r="C198" i="5"/>
  <c r="G198" i="5" s="1"/>
  <c r="D198" i="5"/>
  <c r="E198" i="5" s="1"/>
  <c r="C199" i="5"/>
  <c r="G199" i="5" s="1"/>
  <c r="D199" i="5"/>
  <c r="E199" i="5" s="1"/>
  <c r="C200" i="5"/>
  <c r="D200" i="5"/>
  <c r="E200" i="5" s="1"/>
  <c r="C201" i="5"/>
  <c r="G201" i="5" s="1"/>
  <c r="D201" i="5"/>
  <c r="E201" i="5" s="1"/>
  <c r="C202" i="5"/>
  <c r="G202" i="5" s="1"/>
  <c r="D202" i="5"/>
  <c r="E202" i="5" s="1"/>
  <c r="C203" i="5"/>
  <c r="G203" i="5" s="1"/>
  <c r="D203" i="5"/>
  <c r="E203" i="5" s="1"/>
  <c r="C204" i="5"/>
  <c r="D204" i="5"/>
  <c r="E204" i="5" s="1"/>
  <c r="C205" i="5"/>
  <c r="G205" i="5" s="1"/>
  <c r="D205" i="5"/>
  <c r="E205" i="5" s="1"/>
  <c r="C206" i="5"/>
  <c r="G206" i="5" s="1"/>
  <c r="D206" i="5"/>
  <c r="E206" i="5" s="1"/>
  <c r="C207" i="5"/>
  <c r="G207" i="5" s="1"/>
  <c r="D207" i="5"/>
  <c r="E207" i="5" s="1"/>
  <c r="C208" i="5"/>
  <c r="D208" i="5"/>
  <c r="E208" i="5" s="1"/>
  <c r="C209" i="5"/>
  <c r="G209" i="5" s="1"/>
  <c r="D209" i="5"/>
  <c r="E209" i="5" s="1"/>
  <c r="C210" i="5"/>
  <c r="G210" i="5" s="1"/>
  <c r="D210" i="5"/>
  <c r="E210" i="5" s="1"/>
  <c r="C211" i="5"/>
  <c r="G211" i="5" s="1"/>
  <c r="D211" i="5"/>
  <c r="E211" i="5" s="1"/>
  <c r="C212" i="5"/>
  <c r="D212" i="5"/>
  <c r="E212" i="5" s="1"/>
  <c r="C213" i="5"/>
  <c r="G213" i="5" s="1"/>
  <c r="D213" i="5"/>
  <c r="E213" i="5" s="1"/>
  <c r="C214" i="5"/>
  <c r="G214" i="5" s="1"/>
  <c r="D214" i="5"/>
  <c r="E214" i="5" s="1"/>
  <c r="C215" i="5"/>
  <c r="G215" i="5" s="1"/>
  <c r="D215" i="5"/>
  <c r="E215" i="5" s="1"/>
  <c r="C216" i="5"/>
  <c r="D216" i="5"/>
  <c r="E216" i="5" s="1"/>
  <c r="C217" i="5"/>
  <c r="G217" i="5" s="1"/>
  <c r="D217" i="5"/>
  <c r="E217" i="5" s="1"/>
  <c r="C218" i="5"/>
  <c r="G218" i="5" s="1"/>
  <c r="D218" i="5"/>
  <c r="E218" i="5" s="1"/>
  <c r="C219" i="5"/>
  <c r="G219" i="5" s="1"/>
  <c r="D219" i="5"/>
  <c r="E219" i="5" s="1"/>
  <c r="C220" i="5"/>
  <c r="D220" i="5"/>
  <c r="E220" i="5" s="1"/>
  <c r="C221" i="5"/>
  <c r="G221" i="5" s="1"/>
  <c r="D221" i="5"/>
  <c r="E221" i="5" s="1"/>
  <c r="C222" i="5"/>
  <c r="G222" i="5" s="1"/>
  <c r="D222" i="5"/>
  <c r="E222" i="5" s="1"/>
  <c r="C223" i="5"/>
  <c r="G223" i="5" s="1"/>
  <c r="D223" i="5"/>
  <c r="E223" i="5" s="1"/>
  <c r="C224" i="5"/>
  <c r="D224" i="5"/>
  <c r="E224" i="5" s="1"/>
  <c r="C225" i="5"/>
  <c r="G225" i="5" s="1"/>
  <c r="D225" i="5"/>
  <c r="E225" i="5" s="1"/>
  <c r="C226" i="5"/>
  <c r="G226" i="5" s="1"/>
  <c r="D226" i="5"/>
  <c r="E226" i="5" s="1"/>
  <c r="C227" i="5"/>
  <c r="G227" i="5" s="1"/>
  <c r="D227" i="5"/>
  <c r="E227" i="5" s="1"/>
  <c r="C228" i="5"/>
  <c r="D228" i="5"/>
  <c r="E228" i="5" s="1"/>
  <c r="C229" i="5"/>
  <c r="G229" i="5" s="1"/>
  <c r="D229" i="5"/>
  <c r="E229" i="5" s="1"/>
  <c r="C230" i="5"/>
  <c r="G230" i="5" s="1"/>
  <c r="D230" i="5"/>
  <c r="E230" i="5" s="1"/>
  <c r="C231" i="5"/>
  <c r="G231" i="5" s="1"/>
  <c r="D231" i="5"/>
  <c r="E231" i="5" s="1"/>
  <c r="C232" i="5"/>
  <c r="D232" i="5"/>
  <c r="E232" i="5" s="1"/>
  <c r="C233" i="5"/>
  <c r="G233" i="5" s="1"/>
  <c r="D233" i="5"/>
  <c r="E233" i="5" s="1"/>
  <c r="C234" i="5"/>
  <c r="G234" i="5" s="1"/>
  <c r="D234" i="5"/>
  <c r="E234" i="5" s="1"/>
  <c r="C235" i="5"/>
  <c r="G235" i="5" s="1"/>
  <c r="D235" i="5"/>
  <c r="E235" i="5" s="1"/>
  <c r="C236" i="5"/>
  <c r="D236" i="5"/>
  <c r="E236" i="5" s="1"/>
  <c r="C237" i="5"/>
  <c r="G237" i="5" s="1"/>
  <c r="D237" i="5"/>
  <c r="E237" i="5" s="1"/>
  <c r="C238" i="5"/>
  <c r="G238" i="5" s="1"/>
  <c r="D238" i="5"/>
  <c r="E238" i="5" s="1"/>
  <c r="C239" i="5"/>
  <c r="G239" i="5" s="1"/>
  <c r="D239" i="5"/>
  <c r="E239" i="5" s="1"/>
  <c r="C240" i="5"/>
  <c r="D240" i="5"/>
  <c r="E240" i="5" s="1"/>
  <c r="C241" i="5"/>
  <c r="G241" i="5" s="1"/>
  <c r="D241" i="5"/>
  <c r="E241" i="5" s="1"/>
  <c r="C242" i="5"/>
  <c r="G242" i="5" s="1"/>
  <c r="D242" i="5"/>
  <c r="E242" i="5" s="1"/>
  <c r="C243" i="5"/>
  <c r="G243" i="5" s="1"/>
  <c r="D243" i="5"/>
  <c r="E243" i="5" s="1"/>
  <c r="C244" i="5"/>
  <c r="D244" i="5"/>
  <c r="E244" i="5" s="1"/>
  <c r="C245" i="5"/>
  <c r="G245" i="5" s="1"/>
  <c r="D245" i="5"/>
  <c r="E245" i="5" s="1"/>
  <c r="C246" i="5"/>
  <c r="G246" i="5" s="1"/>
  <c r="D246" i="5"/>
  <c r="E246" i="5" s="1"/>
  <c r="C247" i="5"/>
  <c r="G247" i="5" s="1"/>
  <c r="D247" i="5"/>
  <c r="E247" i="5" s="1"/>
  <c r="C248" i="5"/>
  <c r="D248" i="5"/>
  <c r="E248" i="5" s="1"/>
  <c r="C249" i="5"/>
  <c r="G249" i="5" s="1"/>
  <c r="D249" i="5"/>
  <c r="E249" i="5" s="1"/>
  <c r="C250" i="5"/>
  <c r="G250" i="5" s="1"/>
  <c r="D250" i="5"/>
  <c r="E250" i="5" s="1"/>
  <c r="C251" i="5"/>
  <c r="G251" i="5" s="1"/>
  <c r="D251" i="5"/>
  <c r="E251" i="5" s="1"/>
  <c r="C252" i="5"/>
  <c r="D252" i="5"/>
  <c r="E252" i="5" s="1"/>
  <c r="C253" i="5"/>
  <c r="G253" i="5" s="1"/>
  <c r="D253" i="5"/>
  <c r="E253" i="5" s="1"/>
  <c r="C254" i="5"/>
  <c r="G254" i="5" s="1"/>
  <c r="D254" i="5"/>
  <c r="E254" i="5" s="1"/>
  <c r="C255" i="5"/>
  <c r="G255" i="5" s="1"/>
  <c r="D255" i="5"/>
  <c r="E255" i="5" s="1"/>
  <c r="C256" i="5"/>
  <c r="D256" i="5"/>
  <c r="E256" i="5" s="1"/>
  <c r="C257" i="5"/>
  <c r="G257" i="5" s="1"/>
  <c r="D257" i="5"/>
  <c r="E257" i="5" s="1"/>
  <c r="C258" i="5"/>
  <c r="G258" i="5" s="1"/>
  <c r="D258" i="5"/>
  <c r="E258" i="5" s="1"/>
  <c r="C259" i="5"/>
  <c r="G259" i="5" s="1"/>
  <c r="D259" i="5"/>
  <c r="E259" i="5" s="1"/>
  <c r="C260" i="5"/>
  <c r="D260" i="5"/>
  <c r="E260" i="5" s="1"/>
  <c r="C261" i="5"/>
  <c r="G261" i="5" s="1"/>
  <c r="D261" i="5"/>
  <c r="E261" i="5" s="1"/>
  <c r="C262" i="5"/>
  <c r="G262" i="5" s="1"/>
  <c r="D262" i="5"/>
  <c r="E262" i="5" s="1"/>
  <c r="C263" i="5"/>
  <c r="G263" i="5" s="1"/>
  <c r="D263" i="5"/>
  <c r="E263" i="5" s="1"/>
  <c r="C264" i="5"/>
  <c r="D264" i="5"/>
  <c r="E264" i="5" s="1"/>
  <c r="C265" i="5"/>
  <c r="G265" i="5" s="1"/>
  <c r="D265" i="5"/>
  <c r="E265" i="5" s="1"/>
  <c r="C266" i="5"/>
  <c r="G266" i="5" s="1"/>
  <c r="D266" i="5"/>
  <c r="E266" i="5" s="1"/>
  <c r="C267" i="5"/>
  <c r="G267" i="5" s="1"/>
  <c r="D267" i="5"/>
  <c r="E267" i="5" s="1"/>
  <c r="C268" i="5"/>
  <c r="D268" i="5"/>
  <c r="E268" i="5" s="1"/>
  <c r="C269" i="5"/>
  <c r="G269" i="5" s="1"/>
  <c r="D269" i="5"/>
  <c r="E269" i="5" s="1"/>
  <c r="C270" i="5"/>
  <c r="G270" i="5" s="1"/>
  <c r="D270" i="5"/>
  <c r="E270" i="5" s="1"/>
  <c r="C271" i="5"/>
  <c r="G271" i="5" s="1"/>
  <c r="D271" i="5"/>
  <c r="E271" i="5" s="1"/>
  <c r="C272" i="5"/>
  <c r="D272" i="5"/>
  <c r="E272" i="5" s="1"/>
  <c r="C273" i="5"/>
  <c r="G273" i="5" s="1"/>
  <c r="D273" i="5"/>
  <c r="E273" i="5" s="1"/>
  <c r="C274" i="5"/>
  <c r="G274" i="5" s="1"/>
  <c r="D274" i="5"/>
  <c r="E274" i="5" s="1"/>
  <c r="C275" i="5"/>
  <c r="G275" i="5" s="1"/>
  <c r="D275" i="5"/>
  <c r="E275" i="5" s="1"/>
  <c r="C276" i="5"/>
  <c r="D276" i="5"/>
  <c r="E276" i="5" s="1"/>
  <c r="C277" i="5"/>
  <c r="G277" i="5" s="1"/>
  <c r="D277" i="5"/>
  <c r="E277" i="5" s="1"/>
  <c r="C278" i="5"/>
  <c r="G278" i="5" s="1"/>
  <c r="D278" i="5"/>
  <c r="E278" i="5" s="1"/>
  <c r="C279" i="5"/>
  <c r="G279" i="5" s="1"/>
  <c r="D279" i="5"/>
  <c r="E279" i="5" s="1"/>
  <c r="C280" i="5"/>
  <c r="D280" i="5"/>
  <c r="E280" i="5" s="1"/>
  <c r="C281" i="5"/>
  <c r="G281" i="5" s="1"/>
  <c r="D281" i="5"/>
  <c r="E281" i="5" s="1"/>
  <c r="C282" i="5"/>
  <c r="G282" i="5" s="1"/>
  <c r="D282" i="5"/>
  <c r="E282" i="5" s="1"/>
  <c r="C283" i="5"/>
  <c r="G283" i="5" s="1"/>
  <c r="D283" i="5"/>
  <c r="E283" i="5" s="1"/>
  <c r="C284" i="5"/>
  <c r="D284" i="5"/>
  <c r="E284" i="5" s="1"/>
  <c r="C285" i="5"/>
  <c r="G285" i="5" s="1"/>
  <c r="D285" i="5"/>
  <c r="E285" i="5" s="1"/>
  <c r="C286" i="5"/>
  <c r="G286" i="5" s="1"/>
  <c r="D286" i="5"/>
  <c r="E286" i="5" s="1"/>
  <c r="C287" i="5"/>
  <c r="G287" i="5" s="1"/>
  <c r="D287" i="5"/>
  <c r="E287" i="5" s="1"/>
  <c r="C288" i="5"/>
  <c r="D288" i="5"/>
  <c r="E288" i="5" s="1"/>
  <c r="C289" i="5"/>
  <c r="G289" i="5" s="1"/>
  <c r="D289" i="5"/>
  <c r="E289" i="5" s="1"/>
  <c r="C290" i="5"/>
  <c r="G290" i="5" s="1"/>
  <c r="D290" i="5"/>
  <c r="E290" i="5" s="1"/>
  <c r="C291" i="5"/>
  <c r="G291" i="5" s="1"/>
  <c r="D291" i="5"/>
  <c r="E291" i="5" s="1"/>
  <c r="C292" i="5"/>
  <c r="D292" i="5"/>
  <c r="E292" i="5" s="1"/>
  <c r="C293" i="5"/>
  <c r="G293" i="5" s="1"/>
  <c r="D293" i="5"/>
  <c r="E293" i="5" s="1"/>
  <c r="C294" i="5"/>
  <c r="G294" i="5" s="1"/>
  <c r="D294" i="5"/>
  <c r="E294" i="5" s="1"/>
  <c r="C295" i="5"/>
  <c r="G295" i="5" s="1"/>
  <c r="D295" i="5"/>
  <c r="E295" i="5" s="1"/>
  <c r="C296" i="5"/>
  <c r="D296" i="5"/>
  <c r="E296" i="5" s="1"/>
  <c r="C297" i="5"/>
  <c r="G297" i="5" s="1"/>
  <c r="D297" i="5"/>
  <c r="E297" i="5" s="1"/>
  <c r="C298" i="5"/>
  <c r="G298" i="5" s="1"/>
  <c r="D298" i="5"/>
  <c r="E298" i="5" s="1"/>
  <c r="C299" i="5"/>
  <c r="G299" i="5" s="1"/>
  <c r="D299" i="5"/>
  <c r="E299" i="5" s="1"/>
  <c r="C300" i="5"/>
  <c r="D300" i="5"/>
  <c r="E300" i="5" s="1"/>
  <c r="C301" i="5"/>
  <c r="G301" i="5" s="1"/>
  <c r="D301" i="5"/>
  <c r="E301" i="5" s="1"/>
  <c r="C302" i="5"/>
  <c r="G302" i="5" s="1"/>
  <c r="D302" i="5"/>
  <c r="E302" i="5" s="1"/>
  <c r="C303" i="5"/>
  <c r="G303" i="5" s="1"/>
  <c r="D303" i="5"/>
  <c r="E303" i="5" s="1"/>
  <c r="C304" i="5"/>
  <c r="D304" i="5"/>
  <c r="E304" i="5" s="1"/>
  <c r="C305" i="5"/>
  <c r="G305" i="5" s="1"/>
  <c r="D305" i="5"/>
  <c r="E305" i="5" s="1"/>
  <c r="C306" i="5"/>
  <c r="G306" i="5" s="1"/>
  <c r="D306" i="5"/>
  <c r="E306" i="5" s="1"/>
  <c r="C307" i="5"/>
  <c r="G307" i="5" s="1"/>
  <c r="D307" i="5"/>
  <c r="E307" i="5" s="1"/>
  <c r="C308" i="5"/>
  <c r="D308" i="5"/>
  <c r="E308" i="5" s="1"/>
  <c r="C309" i="5"/>
  <c r="G309" i="5" s="1"/>
  <c r="D309" i="5"/>
  <c r="E309" i="5" s="1"/>
  <c r="C310" i="5"/>
  <c r="G310" i="5" s="1"/>
  <c r="D310" i="5"/>
  <c r="E310" i="5" s="1"/>
  <c r="C311" i="5"/>
  <c r="G311" i="5" s="1"/>
  <c r="D311" i="5"/>
  <c r="E311" i="5" s="1"/>
  <c r="C312" i="5"/>
  <c r="D312" i="5"/>
  <c r="E312" i="5" s="1"/>
  <c r="C313" i="5"/>
  <c r="G313" i="5" s="1"/>
  <c r="D313" i="5"/>
  <c r="E313" i="5" s="1"/>
  <c r="C314" i="5"/>
  <c r="G314" i="5" s="1"/>
  <c r="D314" i="5"/>
  <c r="E314" i="5" s="1"/>
  <c r="C315" i="5"/>
  <c r="G315" i="5" s="1"/>
  <c r="D315" i="5"/>
  <c r="E315" i="5" s="1"/>
  <c r="C316" i="5"/>
  <c r="D316" i="5"/>
  <c r="E316" i="5" s="1"/>
  <c r="C317" i="5"/>
  <c r="G317" i="5" s="1"/>
  <c r="D317" i="5"/>
  <c r="E317" i="5" s="1"/>
  <c r="C318" i="5"/>
  <c r="G318" i="5" s="1"/>
  <c r="D318" i="5"/>
  <c r="E318" i="5" s="1"/>
  <c r="C319" i="5"/>
  <c r="G319" i="5" s="1"/>
  <c r="D319" i="5"/>
  <c r="E319" i="5" s="1"/>
  <c r="C320" i="5"/>
  <c r="D320" i="5"/>
  <c r="E320" i="5" s="1"/>
  <c r="C321" i="5"/>
  <c r="G321" i="5" s="1"/>
  <c r="D321" i="5"/>
  <c r="E321" i="5" s="1"/>
  <c r="C322" i="5"/>
  <c r="G322" i="5" s="1"/>
  <c r="D322" i="5"/>
  <c r="E322" i="5" s="1"/>
  <c r="C323" i="5"/>
  <c r="G323" i="5" s="1"/>
  <c r="D323" i="5"/>
  <c r="E323" i="5" s="1"/>
  <c r="C324" i="5"/>
  <c r="D324" i="5"/>
  <c r="E324" i="5" s="1"/>
  <c r="C325" i="5"/>
  <c r="G325" i="5" s="1"/>
  <c r="D325" i="5"/>
  <c r="E325" i="5" s="1"/>
  <c r="C326" i="5"/>
  <c r="G326" i="5" s="1"/>
  <c r="D326" i="5"/>
  <c r="E326" i="5" s="1"/>
  <c r="C327" i="5"/>
  <c r="G327" i="5" s="1"/>
  <c r="D327" i="5"/>
  <c r="E327" i="5" s="1"/>
  <c r="C328" i="5"/>
  <c r="D328" i="5"/>
  <c r="E328" i="5" s="1"/>
  <c r="C329" i="5"/>
  <c r="G329" i="5" s="1"/>
  <c r="D329" i="5"/>
  <c r="E329" i="5" s="1"/>
  <c r="C330" i="5"/>
  <c r="G330" i="5" s="1"/>
  <c r="D330" i="5"/>
  <c r="E330" i="5" s="1"/>
  <c r="C331" i="5"/>
  <c r="G331" i="5" s="1"/>
  <c r="D331" i="5"/>
  <c r="E331" i="5" s="1"/>
  <c r="C332" i="5"/>
  <c r="D332" i="5"/>
  <c r="E332" i="5" s="1"/>
  <c r="C333" i="5"/>
  <c r="G333" i="5" s="1"/>
  <c r="D333" i="5"/>
  <c r="E333" i="5" s="1"/>
  <c r="C334" i="5"/>
  <c r="G334" i="5" s="1"/>
  <c r="D334" i="5"/>
  <c r="E334" i="5" s="1"/>
  <c r="C335" i="5"/>
  <c r="G335" i="5" s="1"/>
  <c r="D335" i="5"/>
  <c r="E335" i="5" s="1"/>
  <c r="C336" i="5"/>
  <c r="D336" i="5"/>
  <c r="E336" i="5" s="1"/>
  <c r="C337" i="5"/>
  <c r="G337" i="5" s="1"/>
  <c r="D337" i="5"/>
  <c r="E337" i="5" s="1"/>
  <c r="C338" i="5"/>
  <c r="G338" i="5" s="1"/>
  <c r="D338" i="5"/>
  <c r="E338" i="5" s="1"/>
  <c r="C339" i="5"/>
  <c r="G339" i="5" s="1"/>
  <c r="D339" i="5"/>
  <c r="E339" i="5" s="1"/>
  <c r="C340" i="5"/>
  <c r="D340" i="5"/>
  <c r="E340" i="5" s="1"/>
  <c r="C341" i="5"/>
  <c r="G341" i="5" s="1"/>
  <c r="D341" i="5"/>
  <c r="E341" i="5" s="1"/>
  <c r="C342" i="5"/>
  <c r="G342" i="5" s="1"/>
  <c r="D342" i="5"/>
  <c r="E342" i="5" s="1"/>
  <c r="C343" i="5"/>
  <c r="G343" i="5" s="1"/>
  <c r="D343" i="5"/>
  <c r="E343" i="5" s="1"/>
  <c r="C344" i="5"/>
  <c r="D344" i="5"/>
  <c r="E344" i="5" s="1"/>
  <c r="C345" i="5"/>
  <c r="G345" i="5" s="1"/>
  <c r="D345" i="5"/>
  <c r="E345" i="5" s="1"/>
  <c r="C346" i="5"/>
  <c r="G346" i="5" s="1"/>
  <c r="D346" i="5"/>
  <c r="E346" i="5" s="1"/>
  <c r="C347" i="5"/>
  <c r="G347" i="5" s="1"/>
  <c r="D347" i="5"/>
  <c r="E347" i="5" s="1"/>
  <c r="C348" i="5"/>
  <c r="D348" i="5"/>
  <c r="E348" i="5" s="1"/>
  <c r="C349" i="5"/>
  <c r="G349" i="5" s="1"/>
  <c r="D349" i="5"/>
  <c r="E349" i="5" s="1"/>
  <c r="C350" i="5"/>
  <c r="G350" i="5" s="1"/>
  <c r="D350" i="5"/>
  <c r="E350" i="5" s="1"/>
  <c r="C351" i="5"/>
  <c r="G351" i="5" s="1"/>
  <c r="D351" i="5"/>
  <c r="E351" i="5" s="1"/>
  <c r="C352" i="5"/>
  <c r="D352" i="5"/>
  <c r="E352" i="5" s="1"/>
  <c r="C353" i="5"/>
  <c r="G353" i="5" s="1"/>
  <c r="D353" i="5"/>
  <c r="E353" i="5" s="1"/>
  <c r="C354" i="5"/>
  <c r="G354" i="5" s="1"/>
  <c r="D354" i="5"/>
  <c r="E354" i="5" s="1"/>
  <c r="C355" i="5"/>
  <c r="G355" i="5" s="1"/>
  <c r="D355" i="5"/>
  <c r="E355" i="5" s="1"/>
  <c r="C356" i="5"/>
  <c r="D356" i="5"/>
  <c r="E356" i="5" s="1"/>
  <c r="C357" i="5"/>
  <c r="G357" i="5" s="1"/>
  <c r="D357" i="5"/>
  <c r="E357" i="5" s="1"/>
  <c r="C358" i="5"/>
  <c r="G358" i="5" s="1"/>
  <c r="D358" i="5"/>
  <c r="E358" i="5" s="1"/>
  <c r="C359" i="5"/>
  <c r="G359" i="5" s="1"/>
  <c r="D359" i="5"/>
  <c r="E359" i="5" s="1"/>
  <c r="C360" i="5"/>
  <c r="D360" i="5"/>
  <c r="E360" i="5" s="1"/>
  <c r="C361" i="5"/>
  <c r="D361" i="5"/>
  <c r="E361" i="5" s="1"/>
  <c r="C362" i="5"/>
  <c r="D362" i="5"/>
  <c r="E362" i="5" s="1"/>
  <c r="C363" i="5"/>
  <c r="G363" i="5" s="1"/>
  <c r="D363" i="5"/>
  <c r="E363" i="5" s="1"/>
  <c r="C364" i="5"/>
  <c r="D364" i="5"/>
  <c r="E364" i="5" s="1"/>
  <c r="C365" i="5"/>
  <c r="D365" i="5"/>
  <c r="E365" i="5" s="1"/>
  <c r="C366" i="5"/>
  <c r="D366" i="5"/>
  <c r="E366" i="5" s="1"/>
  <c r="C367" i="5"/>
  <c r="G367" i="5" s="1"/>
  <c r="D367" i="5"/>
  <c r="E367" i="5" s="1"/>
  <c r="C368" i="5"/>
  <c r="D368" i="5"/>
  <c r="E368" i="5" s="1"/>
  <c r="C369" i="5"/>
  <c r="D369" i="5"/>
  <c r="E369" i="5" s="1"/>
  <c r="C370" i="5"/>
  <c r="D370" i="5"/>
  <c r="E370" i="5" s="1"/>
  <c r="C371" i="5"/>
  <c r="G371" i="5" s="1"/>
  <c r="D371" i="5"/>
  <c r="E371" i="5" s="1"/>
  <c r="C372" i="5"/>
  <c r="D372" i="5"/>
  <c r="E372" i="5" s="1"/>
  <c r="C373" i="5"/>
  <c r="D373" i="5"/>
  <c r="E373" i="5" s="1"/>
  <c r="C374" i="5"/>
  <c r="D374" i="5"/>
  <c r="E374" i="5" s="1"/>
  <c r="C375" i="5"/>
  <c r="G375" i="5" s="1"/>
  <c r="D375" i="5"/>
  <c r="E375" i="5" s="1"/>
  <c r="C376" i="5"/>
  <c r="D376" i="5"/>
  <c r="E376" i="5" s="1"/>
  <c r="C377" i="5"/>
  <c r="D377" i="5"/>
  <c r="E377" i="5" s="1"/>
  <c r="C378" i="5"/>
  <c r="D378" i="5"/>
  <c r="E378" i="5" s="1"/>
  <c r="C379" i="5"/>
  <c r="G379" i="5" s="1"/>
  <c r="D379" i="5"/>
  <c r="E379" i="5" s="1"/>
  <c r="C380" i="5"/>
  <c r="D380" i="5"/>
  <c r="E380" i="5" s="1"/>
  <c r="C381" i="5"/>
  <c r="D381" i="5"/>
  <c r="E381" i="5" s="1"/>
  <c r="C382" i="5"/>
  <c r="D382" i="5"/>
  <c r="E382" i="5" s="1"/>
  <c r="C383" i="5"/>
  <c r="G383" i="5" s="1"/>
  <c r="D383" i="5"/>
  <c r="E383" i="5" s="1"/>
  <c r="C384" i="5"/>
  <c r="D384" i="5"/>
  <c r="E384" i="5" s="1"/>
  <c r="C385" i="5"/>
  <c r="D385" i="5"/>
  <c r="E385" i="5" s="1"/>
  <c r="C386" i="5"/>
  <c r="D386" i="5"/>
  <c r="E386" i="5" s="1"/>
  <c r="C387" i="5"/>
  <c r="G387" i="5" s="1"/>
  <c r="D387" i="5"/>
  <c r="E387" i="5" s="1"/>
  <c r="C388" i="5"/>
  <c r="D388" i="5"/>
  <c r="E388" i="5" s="1"/>
  <c r="C389" i="5"/>
  <c r="D389" i="5"/>
  <c r="E389" i="5" s="1"/>
  <c r="C390" i="5"/>
  <c r="D390" i="5"/>
  <c r="E390" i="5" s="1"/>
  <c r="C391" i="5"/>
  <c r="G391" i="5" s="1"/>
  <c r="D391" i="5"/>
  <c r="E391" i="5" s="1"/>
  <c r="C392" i="5"/>
  <c r="D392" i="5"/>
  <c r="E392" i="5" s="1"/>
  <c r="C393" i="5"/>
  <c r="D393" i="5"/>
  <c r="E393" i="5" s="1"/>
  <c r="C394" i="5"/>
  <c r="D394" i="5"/>
  <c r="E394" i="5" s="1"/>
  <c r="C395" i="5"/>
  <c r="G395" i="5" s="1"/>
  <c r="D395" i="5"/>
  <c r="E395" i="5" s="1"/>
  <c r="C396" i="5"/>
  <c r="D396" i="5"/>
  <c r="E396" i="5" s="1"/>
  <c r="C397" i="5"/>
  <c r="D397" i="5"/>
  <c r="E397" i="5" s="1"/>
  <c r="C398" i="5"/>
  <c r="D398" i="5"/>
  <c r="E398" i="5" s="1"/>
  <c r="C399" i="5"/>
  <c r="G399" i="5" s="1"/>
  <c r="D399" i="5"/>
  <c r="E399" i="5" s="1"/>
  <c r="C400" i="5"/>
  <c r="D400" i="5"/>
  <c r="E400" i="5" s="1"/>
  <c r="C401" i="5"/>
  <c r="G401" i="5" s="1"/>
  <c r="D401" i="5"/>
  <c r="E401" i="5" s="1"/>
  <c r="C402" i="5"/>
  <c r="G402" i="5" s="1"/>
  <c r="D402" i="5"/>
  <c r="E402" i="5" s="1"/>
  <c r="C403" i="5"/>
  <c r="G403" i="5" s="1"/>
  <c r="D403" i="5"/>
  <c r="E403" i="5" s="1"/>
  <c r="C404" i="5"/>
  <c r="D404" i="5"/>
  <c r="E404" i="5" s="1"/>
  <c r="C405" i="5"/>
  <c r="G405" i="5" s="1"/>
  <c r="D405" i="5"/>
  <c r="E405" i="5" s="1"/>
  <c r="C406" i="5"/>
  <c r="G406" i="5" s="1"/>
  <c r="D406" i="5"/>
  <c r="E406" i="5" s="1"/>
  <c r="C407" i="5"/>
  <c r="G407" i="5" s="1"/>
  <c r="D407" i="5"/>
  <c r="E407" i="5" s="1"/>
  <c r="C408" i="5"/>
  <c r="D408" i="5"/>
  <c r="E408" i="5" s="1"/>
  <c r="C409" i="5"/>
  <c r="D409" i="5"/>
  <c r="E409" i="5" s="1"/>
  <c r="C410" i="5"/>
  <c r="D410" i="5"/>
  <c r="E410" i="5" s="1"/>
  <c r="C411" i="5"/>
  <c r="G411" i="5" s="1"/>
  <c r="D411" i="5"/>
  <c r="E411" i="5" s="1"/>
  <c r="C412" i="5"/>
  <c r="D412" i="5"/>
  <c r="E412" i="5" s="1"/>
  <c r="C413" i="5"/>
  <c r="D413" i="5"/>
  <c r="E413" i="5" s="1"/>
  <c r="C414" i="5"/>
  <c r="D414" i="5"/>
  <c r="E414" i="5" s="1"/>
  <c r="C415" i="5"/>
  <c r="G415" i="5" s="1"/>
  <c r="D415" i="5"/>
  <c r="E415" i="5" s="1"/>
  <c r="C416" i="5"/>
  <c r="D416" i="5"/>
  <c r="E416" i="5" s="1"/>
  <c r="C417" i="5"/>
  <c r="D417" i="5"/>
  <c r="E417" i="5" s="1"/>
  <c r="C418" i="5"/>
  <c r="D418" i="5"/>
  <c r="E418" i="5" s="1"/>
  <c r="C419" i="5"/>
  <c r="G419" i="5" s="1"/>
  <c r="D419" i="5"/>
  <c r="E419" i="5" s="1"/>
  <c r="C420" i="5"/>
  <c r="D420" i="5"/>
  <c r="E420" i="5" s="1"/>
  <c r="C421" i="5"/>
  <c r="D421" i="5"/>
  <c r="E421" i="5" s="1"/>
  <c r="C422" i="5"/>
  <c r="D422" i="5"/>
  <c r="E422" i="5" s="1"/>
  <c r="C423" i="5"/>
  <c r="G423" i="5" s="1"/>
  <c r="D423" i="5"/>
  <c r="E423" i="5" s="1"/>
  <c r="C424" i="5"/>
  <c r="D424" i="5"/>
  <c r="E424" i="5" s="1"/>
  <c r="C425" i="5"/>
  <c r="D425" i="5"/>
  <c r="E425" i="5" s="1"/>
  <c r="C426" i="5"/>
  <c r="D426" i="5"/>
  <c r="E426" i="5" s="1"/>
  <c r="C427" i="5"/>
  <c r="G427" i="5" s="1"/>
  <c r="D427" i="5"/>
  <c r="E427" i="5" s="1"/>
  <c r="C428" i="5"/>
  <c r="D428" i="5"/>
  <c r="E428" i="5" s="1"/>
  <c r="C429" i="5"/>
  <c r="G429" i="5" s="1"/>
  <c r="D429" i="5"/>
  <c r="E429" i="5" s="1"/>
  <c r="C430" i="5"/>
  <c r="G430" i="5" s="1"/>
  <c r="D430" i="5"/>
  <c r="E430" i="5" s="1"/>
  <c r="C431" i="5"/>
  <c r="G431" i="5" s="1"/>
  <c r="D431" i="5"/>
  <c r="E431" i="5" s="1"/>
  <c r="C432" i="5"/>
  <c r="D432" i="5"/>
  <c r="E432" i="5" s="1"/>
  <c r="C433" i="5"/>
  <c r="G433" i="5" s="1"/>
  <c r="D433" i="5"/>
  <c r="E433" i="5" s="1"/>
  <c r="C434" i="5"/>
  <c r="G434" i="5" s="1"/>
  <c r="D434" i="5"/>
  <c r="E434" i="5" s="1"/>
  <c r="C435" i="5"/>
  <c r="G435" i="5" s="1"/>
  <c r="D435" i="5"/>
  <c r="E435" i="5" s="1"/>
  <c r="C436" i="5"/>
  <c r="D436" i="5"/>
  <c r="E436" i="5" s="1"/>
  <c r="C437" i="5"/>
  <c r="G437" i="5" s="1"/>
  <c r="D437" i="5"/>
  <c r="E437" i="5" s="1"/>
  <c r="C438" i="5"/>
  <c r="G438" i="5" s="1"/>
  <c r="D438" i="5"/>
  <c r="E438" i="5" s="1"/>
  <c r="C439" i="5"/>
  <c r="G439" i="5" s="1"/>
  <c r="D439" i="5"/>
  <c r="E439" i="5" s="1"/>
  <c r="C440" i="5"/>
  <c r="D440" i="5"/>
  <c r="E440" i="5" s="1"/>
  <c r="C441" i="5"/>
  <c r="G441" i="5" s="1"/>
  <c r="D441" i="5"/>
  <c r="E441" i="5" s="1"/>
  <c r="C442" i="5"/>
  <c r="G442" i="5" s="1"/>
  <c r="D442" i="5"/>
  <c r="E442" i="5" s="1"/>
  <c r="C443" i="5"/>
  <c r="G443" i="5" s="1"/>
  <c r="D443" i="5"/>
  <c r="E443" i="5" s="1"/>
  <c r="C444" i="5"/>
  <c r="D444" i="5"/>
  <c r="E444" i="5" s="1"/>
  <c r="C445" i="5"/>
  <c r="G445" i="5" s="1"/>
  <c r="D445" i="5"/>
  <c r="E445" i="5" s="1"/>
  <c r="C446" i="5"/>
  <c r="G446" i="5" s="1"/>
  <c r="D446" i="5"/>
  <c r="E446" i="5" s="1"/>
  <c r="C447" i="5"/>
  <c r="G447" i="5" s="1"/>
  <c r="D447" i="5"/>
  <c r="E447" i="5" s="1"/>
  <c r="C448" i="5"/>
  <c r="D448" i="5"/>
  <c r="E448" i="5" s="1"/>
  <c r="C449" i="5"/>
  <c r="G449" i="5" s="1"/>
  <c r="D449" i="5"/>
  <c r="E449" i="5" s="1"/>
  <c r="C450" i="5"/>
  <c r="G450" i="5" s="1"/>
  <c r="D450" i="5"/>
  <c r="E450" i="5" s="1"/>
  <c r="C451" i="5"/>
  <c r="G451" i="5" s="1"/>
  <c r="D451" i="5"/>
  <c r="E451" i="5" s="1"/>
  <c r="C452" i="5"/>
  <c r="D452" i="5"/>
  <c r="E452" i="5" s="1"/>
  <c r="C453" i="5"/>
  <c r="G453" i="5" s="1"/>
  <c r="D453" i="5"/>
  <c r="E453" i="5" s="1"/>
  <c r="C454" i="5"/>
  <c r="G454" i="5" s="1"/>
  <c r="D454" i="5"/>
  <c r="E454" i="5" s="1"/>
  <c r="C455" i="5"/>
  <c r="G455" i="5" s="1"/>
  <c r="D455" i="5"/>
  <c r="E455" i="5" s="1"/>
  <c r="C456" i="5"/>
  <c r="D456" i="5"/>
  <c r="E456" i="5" s="1"/>
  <c r="C457" i="5"/>
  <c r="G457" i="5" s="1"/>
  <c r="D457" i="5"/>
  <c r="E457" i="5" s="1"/>
  <c r="C458" i="5"/>
  <c r="G458" i="5" s="1"/>
  <c r="D458" i="5"/>
  <c r="E458" i="5" s="1"/>
  <c r="C459" i="5"/>
  <c r="G459" i="5" s="1"/>
  <c r="D459" i="5"/>
  <c r="E459" i="5" s="1"/>
  <c r="C460" i="5"/>
  <c r="D460" i="5"/>
  <c r="E460" i="5" s="1"/>
  <c r="C461" i="5"/>
  <c r="G461" i="5" s="1"/>
  <c r="D461" i="5"/>
  <c r="E461" i="5" s="1"/>
  <c r="C462" i="5"/>
  <c r="G462" i="5" s="1"/>
  <c r="D462" i="5"/>
  <c r="E462" i="5" s="1"/>
  <c r="C463" i="5"/>
  <c r="G463" i="5" s="1"/>
  <c r="D463" i="5"/>
  <c r="E463" i="5" s="1"/>
  <c r="C464" i="5"/>
  <c r="D464" i="5"/>
  <c r="E464" i="5" s="1"/>
  <c r="C465" i="5"/>
  <c r="G465" i="5" s="1"/>
  <c r="D465" i="5"/>
  <c r="E465" i="5" s="1"/>
  <c r="C466" i="5"/>
  <c r="G466" i="5" s="1"/>
  <c r="D466" i="5"/>
  <c r="E466" i="5" s="1"/>
  <c r="C467" i="5"/>
  <c r="G467" i="5" s="1"/>
  <c r="D467" i="5"/>
  <c r="E467" i="5" s="1"/>
  <c r="C468" i="5"/>
  <c r="D468" i="5"/>
  <c r="E468" i="5" s="1"/>
  <c r="C469" i="5"/>
  <c r="G469" i="5" s="1"/>
  <c r="D469" i="5"/>
  <c r="E469" i="5" s="1"/>
  <c r="C470" i="5"/>
  <c r="G470" i="5" s="1"/>
  <c r="D470" i="5"/>
  <c r="E470" i="5" s="1"/>
  <c r="C471" i="5"/>
  <c r="G471" i="5" s="1"/>
  <c r="D471" i="5"/>
  <c r="E471" i="5" s="1"/>
  <c r="C472" i="5"/>
  <c r="D472" i="5"/>
  <c r="E472" i="5" s="1"/>
  <c r="C473" i="5"/>
  <c r="G473" i="5" s="1"/>
  <c r="D473" i="5"/>
  <c r="E473" i="5" s="1"/>
  <c r="C474" i="5"/>
  <c r="G474" i="5" s="1"/>
  <c r="D474" i="5"/>
  <c r="E474" i="5" s="1"/>
  <c r="C475" i="5"/>
  <c r="G475" i="5" s="1"/>
  <c r="D475" i="5"/>
  <c r="E475" i="5" s="1"/>
  <c r="C476" i="5"/>
  <c r="D476" i="5"/>
  <c r="E476" i="5" s="1"/>
  <c r="C477" i="5"/>
  <c r="G477" i="5" s="1"/>
  <c r="D477" i="5"/>
  <c r="E477" i="5" s="1"/>
  <c r="C478" i="5"/>
  <c r="G478" i="5" s="1"/>
  <c r="D478" i="5"/>
  <c r="E478" i="5" s="1"/>
  <c r="C479" i="5"/>
  <c r="G479" i="5" s="1"/>
  <c r="D479" i="5"/>
  <c r="E479" i="5" s="1"/>
  <c r="C480" i="5"/>
  <c r="D480" i="5"/>
  <c r="E480" i="5" s="1"/>
  <c r="C481" i="5"/>
  <c r="G481" i="5" s="1"/>
  <c r="D481" i="5"/>
  <c r="E481" i="5" s="1"/>
  <c r="C482" i="5"/>
  <c r="G482" i="5" s="1"/>
  <c r="D482" i="5"/>
  <c r="E482" i="5" s="1"/>
  <c r="C483" i="5"/>
  <c r="G483" i="5" s="1"/>
  <c r="D483" i="5"/>
  <c r="E483" i="5" s="1"/>
  <c r="C484" i="5"/>
  <c r="D484" i="5"/>
  <c r="E484" i="5" s="1"/>
  <c r="C485" i="5"/>
  <c r="G485" i="5" s="1"/>
  <c r="D485" i="5"/>
  <c r="E485" i="5" s="1"/>
  <c r="C486" i="5"/>
  <c r="G486" i="5" s="1"/>
  <c r="D486" i="5"/>
  <c r="E486" i="5" s="1"/>
  <c r="C487" i="5"/>
  <c r="G487" i="5" s="1"/>
  <c r="D487" i="5"/>
  <c r="E487" i="5" s="1"/>
  <c r="C488" i="5"/>
  <c r="D488" i="5"/>
  <c r="E488" i="5" s="1"/>
  <c r="C489" i="5"/>
  <c r="G489" i="5" s="1"/>
  <c r="D489" i="5"/>
  <c r="E489" i="5" s="1"/>
  <c r="C490" i="5"/>
  <c r="G490" i="5" s="1"/>
  <c r="D490" i="5"/>
  <c r="E490" i="5" s="1"/>
  <c r="C491" i="5"/>
  <c r="G491" i="5" s="1"/>
  <c r="D491" i="5"/>
  <c r="E491" i="5" s="1"/>
  <c r="C492" i="5"/>
  <c r="D492" i="5"/>
  <c r="E492" i="5" s="1"/>
  <c r="C493" i="5"/>
  <c r="G493" i="5" s="1"/>
  <c r="D493" i="5"/>
  <c r="E493" i="5" s="1"/>
  <c r="C494" i="5"/>
  <c r="G494" i="5" s="1"/>
  <c r="D494" i="5"/>
  <c r="E494" i="5" s="1"/>
  <c r="C495" i="5"/>
  <c r="G495" i="5" s="1"/>
  <c r="D495" i="5"/>
  <c r="E495" i="5" s="1"/>
  <c r="C496" i="5"/>
  <c r="D496" i="5"/>
  <c r="E496" i="5" s="1"/>
  <c r="C497" i="5"/>
  <c r="G497" i="5" s="1"/>
  <c r="D497" i="5"/>
  <c r="E497" i="5" s="1"/>
  <c r="C498" i="5"/>
  <c r="G498" i="5" s="1"/>
  <c r="D498" i="5"/>
  <c r="E498" i="5" s="1"/>
  <c r="C499" i="5"/>
  <c r="G499" i="5" s="1"/>
  <c r="D499" i="5"/>
  <c r="E499" i="5" s="1"/>
  <c r="C500" i="5"/>
  <c r="D500" i="5"/>
  <c r="E500" i="5" s="1"/>
  <c r="C501" i="5"/>
  <c r="G501" i="5" s="1"/>
  <c r="D501" i="5"/>
  <c r="E501" i="5" s="1"/>
  <c r="C502" i="5"/>
  <c r="G502" i="5" s="1"/>
  <c r="D502" i="5"/>
  <c r="E502" i="5" s="1"/>
  <c r="C503" i="5"/>
  <c r="G503" i="5" s="1"/>
  <c r="D503" i="5"/>
  <c r="E503" i="5" s="1"/>
  <c r="C504" i="5"/>
  <c r="D504" i="5"/>
  <c r="E504" i="5" s="1"/>
  <c r="C505" i="5"/>
  <c r="G505" i="5" s="1"/>
  <c r="D505" i="5"/>
  <c r="E505" i="5" s="1"/>
  <c r="C506" i="5"/>
  <c r="G506" i="5" s="1"/>
  <c r="D506" i="5"/>
  <c r="E506" i="5" s="1"/>
  <c r="C507" i="5"/>
  <c r="G507" i="5" s="1"/>
  <c r="D507" i="5"/>
  <c r="E507" i="5" s="1"/>
  <c r="C508" i="5"/>
  <c r="D508" i="5"/>
  <c r="E508" i="5" s="1"/>
  <c r="C509" i="5"/>
  <c r="G509" i="5" s="1"/>
  <c r="D509" i="5"/>
  <c r="E509" i="5" s="1"/>
  <c r="C510" i="5"/>
  <c r="G510" i="5" s="1"/>
  <c r="D510" i="5"/>
  <c r="E510" i="5" s="1"/>
  <c r="C511" i="5"/>
  <c r="G511" i="5" s="1"/>
  <c r="D511" i="5"/>
  <c r="E511" i="5" s="1"/>
  <c r="C512" i="5"/>
  <c r="D512" i="5"/>
  <c r="E512" i="5" s="1"/>
  <c r="C513" i="5"/>
  <c r="G513" i="5" s="1"/>
  <c r="D513" i="5"/>
  <c r="E513" i="5" s="1"/>
  <c r="C514" i="5"/>
  <c r="G514" i="5" s="1"/>
  <c r="D514" i="5"/>
  <c r="E514" i="5" s="1"/>
  <c r="C515" i="5"/>
  <c r="G515" i="5" s="1"/>
  <c r="D515" i="5"/>
  <c r="E515" i="5" s="1"/>
  <c r="C516" i="5"/>
  <c r="D516" i="5"/>
  <c r="E516" i="5" s="1"/>
  <c r="C517" i="5"/>
  <c r="G517" i="5" s="1"/>
  <c r="D517" i="5"/>
  <c r="E517" i="5" s="1"/>
  <c r="C518" i="5"/>
  <c r="G518" i="5" s="1"/>
  <c r="D518" i="5"/>
  <c r="E518" i="5" s="1"/>
  <c r="C519" i="5"/>
  <c r="G519" i="5" s="1"/>
  <c r="D519" i="5"/>
  <c r="E519" i="5" s="1"/>
  <c r="C520" i="5"/>
  <c r="D520" i="5"/>
  <c r="E520" i="5" s="1"/>
  <c r="C521" i="5"/>
  <c r="G521" i="5" s="1"/>
  <c r="D521" i="5"/>
  <c r="E521" i="5" s="1"/>
  <c r="C522" i="5"/>
  <c r="G522" i="5" s="1"/>
  <c r="D522" i="5"/>
  <c r="E522" i="5" s="1"/>
  <c r="C523" i="5"/>
  <c r="G523" i="5" s="1"/>
  <c r="D523" i="5"/>
  <c r="E523" i="5" s="1"/>
  <c r="C524" i="5"/>
  <c r="D524" i="5"/>
  <c r="E524" i="5" s="1"/>
  <c r="C525" i="5"/>
  <c r="G525" i="5" s="1"/>
  <c r="D525" i="5"/>
  <c r="E525" i="5" s="1"/>
  <c r="C526" i="5"/>
  <c r="G526" i="5" s="1"/>
  <c r="D526" i="5"/>
  <c r="E526" i="5" s="1"/>
  <c r="C527" i="5"/>
  <c r="G527" i="5" s="1"/>
  <c r="D527" i="5"/>
  <c r="E527" i="5" s="1"/>
  <c r="C528" i="5"/>
  <c r="D528" i="5"/>
  <c r="E528" i="5" s="1"/>
  <c r="C529" i="5"/>
  <c r="G529" i="5" s="1"/>
  <c r="D529" i="5"/>
  <c r="E529" i="5" s="1"/>
  <c r="C530" i="5"/>
  <c r="G530" i="5" s="1"/>
  <c r="D530" i="5"/>
  <c r="E530" i="5" s="1"/>
  <c r="C531" i="5"/>
  <c r="G531" i="5" s="1"/>
  <c r="D531" i="5"/>
  <c r="E531" i="5" s="1"/>
  <c r="C532" i="5"/>
  <c r="D532" i="5"/>
  <c r="E532" i="5" s="1"/>
  <c r="C533" i="5"/>
  <c r="G533" i="5" s="1"/>
  <c r="D533" i="5"/>
  <c r="E533" i="5" s="1"/>
  <c r="C534" i="5"/>
  <c r="G534" i="5" s="1"/>
  <c r="D534" i="5"/>
  <c r="E534" i="5" s="1"/>
  <c r="C535" i="5"/>
  <c r="G535" i="5" s="1"/>
  <c r="D535" i="5"/>
  <c r="E535" i="5" s="1"/>
  <c r="C536" i="5"/>
  <c r="D536" i="5"/>
  <c r="E536" i="5" s="1"/>
  <c r="C537" i="5"/>
  <c r="G537" i="5" s="1"/>
  <c r="D537" i="5"/>
  <c r="E537" i="5" s="1"/>
  <c r="C538" i="5"/>
  <c r="G538" i="5" s="1"/>
  <c r="D538" i="5"/>
  <c r="E538" i="5" s="1"/>
  <c r="C539" i="5"/>
  <c r="G539" i="5" s="1"/>
  <c r="D539" i="5"/>
  <c r="E539" i="5" s="1"/>
  <c r="C540" i="5"/>
  <c r="D540" i="5"/>
  <c r="E540" i="5" s="1"/>
  <c r="C541" i="5"/>
  <c r="G541" i="5" s="1"/>
  <c r="D541" i="5"/>
  <c r="E541" i="5" s="1"/>
  <c r="C542" i="5"/>
  <c r="G542" i="5" s="1"/>
  <c r="D542" i="5"/>
  <c r="E542" i="5" s="1"/>
  <c r="C543" i="5"/>
  <c r="G543" i="5" s="1"/>
  <c r="D543" i="5"/>
  <c r="E543" i="5" s="1"/>
  <c r="C544" i="5"/>
  <c r="D544" i="5"/>
  <c r="E544" i="5" s="1"/>
  <c r="C545" i="5"/>
  <c r="G545" i="5" s="1"/>
  <c r="D545" i="5"/>
  <c r="E545" i="5" s="1"/>
  <c r="C546" i="5"/>
  <c r="G546" i="5" s="1"/>
  <c r="D546" i="5"/>
  <c r="E546" i="5" s="1"/>
  <c r="C547" i="5"/>
  <c r="G547" i="5" s="1"/>
  <c r="D547" i="5"/>
  <c r="E547" i="5" s="1"/>
  <c r="C548" i="5"/>
  <c r="D548" i="5"/>
  <c r="E548" i="5" s="1"/>
  <c r="C549" i="5"/>
  <c r="G549" i="5" s="1"/>
  <c r="D549" i="5"/>
  <c r="E549" i="5" s="1"/>
  <c r="C550" i="5"/>
  <c r="G550" i="5" s="1"/>
  <c r="D550" i="5"/>
  <c r="E550" i="5" s="1"/>
  <c r="C551" i="5"/>
  <c r="G551" i="5" s="1"/>
  <c r="D551" i="5"/>
  <c r="E551" i="5" s="1"/>
  <c r="C552" i="5"/>
  <c r="D552" i="5"/>
  <c r="E552" i="5" s="1"/>
  <c r="C553" i="5"/>
  <c r="G553" i="5" s="1"/>
  <c r="D553" i="5"/>
  <c r="E553" i="5" s="1"/>
  <c r="C554" i="5"/>
  <c r="G554" i="5" s="1"/>
  <c r="D554" i="5"/>
  <c r="E554" i="5" s="1"/>
  <c r="C555" i="5"/>
  <c r="G555" i="5" s="1"/>
  <c r="D555" i="5"/>
  <c r="E555" i="5" s="1"/>
  <c r="C556" i="5"/>
  <c r="D556" i="5"/>
  <c r="E556" i="5" s="1"/>
  <c r="C557" i="5"/>
  <c r="G557" i="5" s="1"/>
  <c r="D557" i="5"/>
  <c r="E557" i="5" s="1"/>
  <c r="C558" i="5"/>
  <c r="G558" i="5" s="1"/>
  <c r="D558" i="5"/>
  <c r="E558" i="5" s="1"/>
  <c r="C559" i="5"/>
  <c r="G559" i="5" s="1"/>
  <c r="D559" i="5"/>
  <c r="E559" i="5" s="1"/>
  <c r="C560" i="5"/>
  <c r="D560" i="5"/>
  <c r="E560" i="5" s="1"/>
  <c r="C561" i="5"/>
  <c r="G561" i="5" s="1"/>
  <c r="D561" i="5"/>
  <c r="E561" i="5" s="1"/>
  <c r="C562" i="5"/>
  <c r="G562" i="5" s="1"/>
  <c r="D562" i="5"/>
  <c r="E562" i="5" s="1"/>
  <c r="C563" i="5"/>
  <c r="G563" i="5" s="1"/>
  <c r="D563" i="5"/>
  <c r="E563" i="5" s="1"/>
  <c r="C564" i="5"/>
  <c r="D564" i="5"/>
  <c r="E564" i="5" s="1"/>
  <c r="C565" i="5"/>
  <c r="G565" i="5" s="1"/>
  <c r="D565" i="5"/>
  <c r="E565" i="5" s="1"/>
  <c r="C566" i="5"/>
  <c r="G566" i="5" s="1"/>
  <c r="D566" i="5"/>
  <c r="E566" i="5" s="1"/>
  <c r="C567" i="5"/>
  <c r="G567" i="5" s="1"/>
  <c r="D567" i="5"/>
  <c r="E567" i="5" s="1"/>
  <c r="C568" i="5"/>
  <c r="D568" i="5"/>
  <c r="E568" i="5" s="1"/>
  <c r="C569" i="5"/>
  <c r="G569" i="5" s="1"/>
  <c r="D569" i="5"/>
  <c r="E569" i="5" s="1"/>
  <c r="C570" i="5"/>
  <c r="G570" i="5" s="1"/>
  <c r="D570" i="5"/>
  <c r="E570" i="5" s="1"/>
  <c r="C571" i="5"/>
  <c r="G571" i="5" s="1"/>
  <c r="D571" i="5"/>
  <c r="E571" i="5" s="1"/>
  <c r="C572" i="5"/>
  <c r="D572" i="5"/>
  <c r="E572" i="5" s="1"/>
  <c r="C573" i="5"/>
  <c r="G573" i="5" s="1"/>
  <c r="D573" i="5"/>
  <c r="E573" i="5" s="1"/>
  <c r="C574" i="5"/>
  <c r="G574" i="5" s="1"/>
  <c r="D574" i="5"/>
  <c r="E574" i="5" s="1"/>
  <c r="C575" i="5"/>
  <c r="G575" i="5" s="1"/>
  <c r="D575" i="5"/>
  <c r="E575" i="5" s="1"/>
  <c r="C576" i="5"/>
  <c r="D576" i="5"/>
  <c r="E576" i="5" s="1"/>
  <c r="C577" i="5"/>
  <c r="G577" i="5" s="1"/>
  <c r="D577" i="5"/>
  <c r="E577" i="5" s="1"/>
  <c r="C578" i="5"/>
  <c r="G578" i="5" s="1"/>
  <c r="D578" i="5"/>
  <c r="E578" i="5" s="1"/>
  <c r="C579" i="5"/>
  <c r="G579" i="5" s="1"/>
  <c r="D579" i="5"/>
  <c r="E579" i="5" s="1"/>
  <c r="C580" i="5"/>
  <c r="D580" i="5"/>
  <c r="E580" i="5" s="1"/>
  <c r="C581" i="5"/>
  <c r="G581" i="5" s="1"/>
  <c r="D581" i="5"/>
  <c r="E581" i="5" s="1"/>
  <c r="C582" i="5"/>
  <c r="G582" i="5" s="1"/>
  <c r="D582" i="5"/>
  <c r="E582" i="5" s="1"/>
  <c r="C583" i="5"/>
  <c r="G583" i="5" s="1"/>
  <c r="D583" i="5"/>
  <c r="E583" i="5" s="1"/>
  <c r="C584" i="5"/>
  <c r="D584" i="5"/>
  <c r="E584" i="5" s="1"/>
  <c r="C585" i="5"/>
  <c r="G585" i="5" s="1"/>
  <c r="D585" i="5"/>
  <c r="E585" i="5" s="1"/>
  <c r="C586" i="5"/>
  <c r="G586" i="5" s="1"/>
  <c r="D586" i="5"/>
  <c r="E586" i="5" s="1"/>
  <c r="C587" i="5"/>
  <c r="G587" i="5" s="1"/>
  <c r="D587" i="5"/>
  <c r="E587" i="5" s="1"/>
  <c r="C588" i="5"/>
  <c r="D588" i="5"/>
  <c r="E588" i="5" s="1"/>
  <c r="C589" i="5"/>
  <c r="G589" i="5" s="1"/>
  <c r="D589" i="5"/>
  <c r="E589" i="5" s="1"/>
  <c r="C590" i="5"/>
  <c r="G590" i="5" s="1"/>
  <c r="D590" i="5"/>
  <c r="E590" i="5" s="1"/>
  <c r="C591" i="5"/>
  <c r="G591" i="5" s="1"/>
  <c r="D591" i="5"/>
  <c r="E591" i="5" s="1"/>
  <c r="C592" i="5"/>
  <c r="D592" i="5"/>
  <c r="E592" i="5" s="1"/>
  <c r="C593" i="5"/>
  <c r="G593" i="5" s="1"/>
  <c r="D593" i="5"/>
  <c r="E593" i="5" s="1"/>
  <c r="C594" i="5"/>
  <c r="G594" i="5" s="1"/>
  <c r="D594" i="5"/>
  <c r="E594" i="5" s="1"/>
  <c r="C595" i="5"/>
  <c r="G595" i="5" s="1"/>
  <c r="D595" i="5"/>
  <c r="E595" i="5" s="1"/>
  <c r="C596" i="5"/>
  <c r="D596" i="5"/>
  <c r="E596" i="5" s="1"/>
  <c r="C597" i="5"/>
  <c r="G597" i="5" s="1"/>
  <c r="D597" i="5"/>
  <c r="E597" i="5" s="1"/>
  <c r="C598" i="5"/>
  <c r="G598" i="5" s="1"/>
  <c r="D598" i="5"/>
  <c r="E598" i="5" s="1"/>
  <c r="C599" i="5"/>
  <c r="G599" i="5" s="1"/>
  <c r="D599" i="5"/>
  <c r="E599" i="5" s="1"/>
  <c r="C600" i="5"/>
  <c r="D600" i="5"/>
  <c r="E600" i="5" s="1"/>
  <c r="C601" i="5"/>
  <c r="G601" i="5" s="1"/>
  <c r="D601" i="5"/>
  <c r="E601" i="5" s="1"/>
  <c r="C602" i="5"/>
  <c r="G602" i="5" s="1"/>
  <c r="D602" i="5"/>
  <c r="E602" i="5" s="1"/>
  <c r="C603" i="5"/>
  <c r="G603" i="5" s="1"/>
  <c r="D603" i="5"/>
  <c r="E603" i="5" s="1"/>
  <c r="C604" i="5"/>
  <c r="D604" i="5"/>
  <c r="E604" i="5" s="1"/>
  <c r="C605" i="5"/>
  <c r="G605" i="5" s="1"/>
  <c r="D605" i="5"/>
  <c r="E605" i="5" s="1"/>
  <c r="C606" i="5"/>
  <c r="G606" i="5" s="1"/>
  <c r="D606" i="5"/>
  <c r="E606" i="5" s="1"/>
  <c r="C607" i="5"/>
  <c r="G607" i="5" s="1"/>
  <c r="D607" i="5"/>
  <c r="E607" i="5" s="1"/>
  <c r="C608" i="5"/>
  <c r="D608" i="5"/>
  <c r="E608" i="5" s="1"/>
  <c r="C609" i="5"/>
  <c r="G609" i="5" s="1"/>
  <c r="D609" i="5"/>
  <c r="E609" i="5" s="1"/>
  <c r="C610" i="5"/>
  <c r="G610" i="5" s="1"/>
  <c r="D610" i="5"/>
  <c r="E610" i="5" s="1"/>
  <c r="C611" i="5"/>
  <c r="G611" i="5" s="1"/>
  <c r="D611" i="5"/>
  <c r="E611" i="5" s="1"/>
  <c r="C612" i="5"/>
  <c r="D612" i="5"/>
  <c r="E612" i="5" s="1"/>
  <c r="C613" i="5"/>
  <c r="G613" i="5" s="1"/>
  <c r="D613" i="5"/>
  <c r="E613" i="5" s="1"/>
  <c r="C614" i="5"/>
  <c r="G614" i="5" s="1"/>
  <c r="D614" i="5"/>
  <c r="E614" i="5" s="1"/>
  <c r="C615" i="5"/>
  <c r="G615" i="5" s="1"/>
  <c r="D615" i="5"/>
  <c r="E615" i="5" s="1"/>
  <c r="C616" i="5"/>
  <c r="D616" i="5"/>
  <c r="E616" i="5" s="1"/>
  <c r="C617" i="5"/>
  <c r="G617" i="5" s="1"/>
  <c r="D617" i="5"/>
  <c r="E617" i="5" s="1"/>
  <c r="C618" i="5"/>
  <c r="G618" i="5" s="1"/>
  <c r="D618" i="5"/>
  <c r="E618" i="5" s="1"/>
  <c r="C619" i="5"/>
  <c r="G619" i="5" s="1"/>
  <c r="D619" i="5"/>
  <c r="E619" i="5" s="1"/>
  <c r="C620" i="5"/>
  <c r="D620" i="5"/>
  <c r="E620" i="5" s="1"/>
  <c r="C621" i="5"/>
  <c r="G621" i="5" s="1"/>
  <c r="D621" i="5"/>
  <c r="E621" i="5" s="1"/>
  <c r="C622" i="5"/>
  <c r="G622" i="5" s="1"/>
  <c r="D622" i="5"/>
  <c r="E622" i="5" s="1"/>
  <c r="C623" i="5"/>
  <c r="G623" i="5" s="1"/>
  <c r="D623" i="5"/>
  <c r="E623" i="5" s="1"/>
  <c r="C624" i="5"/>
  <c r="D624" i="5"/>
  <c r="E624" i="5" s="1"/>
  <c r="C625" i="5"/>
  <c r="G625" i="5" s="1"/>
  <c r="D625" i="5"/>
  <c r="E625" i="5" s="1"/>
  <c r="C626" i="5"/>
  <c r="D626" i="5"/>
  <c r="E626" i="5" s="1"/>
  <c r="C627" i="5"/>
  <c r="G627" i="5" s="1"/>
  <c r="D627" i="5"/>
  <c r="E627" i="5" s="1"/>
  <c r="C628" i="5"/>
  <c r="D628" i="5"/>
  <c r="E628" i="5" s="1"/>
  <c r="C629" i="5"/>
  <c r="D629" i="5"/>
  <c r="E629" i="5" s="1"/>
  <c r="C630" i="5"/>
  <c r="D630" i="5"/>
  <c r="E630" i="5" s="1"/>
  <c r="C631" i="5"/>
  <c r="G631" i="5" s="1"/>
  <c r="D631" i="5"/>
  <c r="E631" i="5" s="1"/>
  <c r="C632" i="5"/>
  <c r="D632" i="5"/>
  <c r="E632" i="5" s="1"/>
  <c r="C633" i="5"/>
  <c r="D633" i="5"/>
  <c r="E633" i="5" s="1"/>
  <c r="C634" i="5"/>
  <c r="D634" i="5"/>
  <c r="E634" i="5" s="1"/>
  <c r="C635" i="5"/>
  <c r="G635" i="5" s="1"/>
  <c r="D635" i="5"/>
  <c r="E635" i="5" s="1"/>
  <c r="C636" i="5"/>
  <c r="D636" i="5"/>
  <c r="E636" i="5" s="1"/>
  <c r="C637" i="5"/>
  <c r="D637" i="5"/>
  <c r="E637" i="5" s="1"/>
  <c r="C638" i="5"/>
  <c r="D638" i="5"/>
  <c r="E638" i="5" s="1"/>
  <c r="C639" i="5"/>
  <c r="G639" i="5" s="1"/>
  <c r="D639" i="5"/>
  <c r="E639" i="5" s="1"/>
  <c r="C640" i="5"/>
  <c r="D640" i="5"/>
  <c r="E640" i="5" s="1"/>
  <c r="C641" i="5"/>
  <c r="D641" i="5"/>
  <c r="E641" i="5" s="1"/>
  <c r="C642" i="5"/>
  <c r="D642" i="5"/>
  <c r="E642" i="5" s="1"/>
  <c r="C643" i="5"/>
  <c r="G643" i="5" s="1"/>
  <c r="D643" i="5"/>
  <c r="E643" i="5" s="1"/>
  <c r="C644" i="5"/>
  <c r="D644" i="5"/>
  <c r="E644" i="5" s="1"/>
  <c r="C645" i="5"/>
  <c r="D645" i="5"/>
  <c r="E645" i="5" s="1"/>
  <c r="C646" i="5"/>
  <c r="D646" i="5"/>
  <c r="E646" i="5" s="1"/>
  <c r="C647" i="5"/>
  <c r="G647" i="5" s="1"/>
  <c r="D647" i="5"/>
  <c r="E647" i="5" s="1"/>
  <c r="C648" i="5"/>
  <c r="D648" i="5"/>
  <c r="E648" i="5" s="1"/>
  <c r="C649" i="5"/>
  <c r="D649" i="5"/>
  <c r="E649" i="5" s="1"/>
  <c r="C650" i="5"/>
  <c r="D650" i="5"/>
  <c r="E650" i="5" s="1"/>
  <c r="C651" i="5"/>
  <c r="G651" i="5" s="1"/>
  <c r="D651" i="5"/>
  <c r="E651" i="5" s="1"/>
  <c r="C652" i="5"/>
  <c r="D652" i="5"/>
  <c r="E652" i="5" s="1"/>
  <c r="C653" i="5"/>
  <c r="D653" i="5"/>
  <c r="E653" i="5" s="1"/>
  <c r="C654" i="5"/>
  <c r="D654" i="5"/>
  <c r="E654" i="5" s="1"/>
  <c r="C655" i="5"/>
  <c r="G655" i="5" s="1"/>
  <c r="D655" i="5"/>
  <c r="E655" i="5" s="1"/>
  <c r="C656" i="5"/>
  <c r="D656" i="5"/>
  <c r="E656" i="5" s="1"/>
  <c r="C657" i="5"/>
  <c r="D657" i="5"/>
  <c r="E657" i="5" s="1"/>
  <c r="C658" i="5"/>
  <c r="D658" i="5"/>
  <c r="E658" i="5" s="1"/>
  <c r="C659" i="5"/>
  <c r="G659" i="5" s="1"/>
  <c r="D659" i="5"/>
  <c r="E659" i="5" s="1"/>
  <c r="C660" i="5"/>
  <c r="D660" i="5"/>
  <c r="E660" i="5" s="1"/>
  <c r="C661" i="5"/>
  <c r="D661" i="5"/>
  <c r="E661" i="5" s="1"/>
  <c r="C662" i="5"/>
  <c r="D662" i="5"/>
  <c r="E662" i="5" s="1"/>
  <c r="C663" i="5"/>
  <c r="G663" i="5" s="1"/>
  <c r="D663" i="5"/>
  <c r="E663" i="5" s="1"/>
  <c r="C664" i="5"/>
  <c r="D664" i="5"/>
  <c r="E664" i="5" s="1"/>
  <c r="C665" i="5"/>
  <c r="D665" i="5"/>
  <c r="E665" i="5" s="1"/>
  <c r="C666" i="5"/>
  <c r="D666" i="5"/>
  <c r="E666" i="5" s="1"/>
  <c r="C667" i="5"/>
  <c r="G667" i="5" s="1"/>
  <c r="D667" i="5"/>
  <c r="E667" i="5" s="1"/>
  <c r="C668" i="5"/>
  <c r="D668" i="5"/>
  <c r="E668" i="5" s="1"/>
  <c r="C669" i="5"/>
  <c r="D669" i="5"/>
  <c r="E669" i="5" s="1"/>
  <c r="C670" i="5"/>
  <c r="D670" i="5"/>
  <c r="E670" i="5" s="1"/>
  <c r="C671" i="5"/>
  <c r="G671" i="5" s="1"/>
  <c r="D671" i="5"/>
  <c r="E671" i="5" s="1"/>
  <c r="C672" i="5"/>
  <c r="D672" i="5"/>
  <c r="E672" i="5" s="1"/>
  <c r="C673" i="5"/>
  <c r="D673" i="5"/>
  <c r="E673" i="5" s="1"/>
  <c r="C674" i="5"/>
  <c r="D674" i="5"/>
  <c r="E674" i="5" s="1"/>
  <c r="C675" i="5"/>
  <c r="G675" i="5" s="1"/>
  <c r="D675" i="5"/>
  <c r="E675" i="5" s="1"/>
  <c r="C676" i="5"/>
  <c r="D676" i="5"/>
  <c r="E676" i="5" s="1"/>
  <c r="C677" i="5"/>
  <c r="D677" i="5"/>
  <c r="E677" i="5" s="1"/>
  <c r="C678" i="5"/>
  <c r="D678" i="5"/>
  <c r="E678" i="5" s="1"/>
  <c r="C679" i="5"/>
  <c r="G679" i="5" s="1"/>
  <c r="D679" i="5"/>
  <c r="E679" i="5" s="1"/>
  <c r="C680" i="5"/>
  <c r="D680" i="5"/>
  <c r="E680" i="5" s="1"/>
  <c r="C681" i="5"/>
  <c r="D681" i="5"/>
  <c r="E681" i="5" s="1"/>
  <c r="C682" i="5"/>
  <c r="D682" i="5"/>
  <c r="E682" i="5" s="1"/>
  <c r="C683" i="5"/>
  <c r="G683" i="5" s="1"/>
  <c r="D683" i="5"/>
  <c r="E683" i="5" s="1"/>
  <c r="C684" i="5"/>
  <c r="D684" i="5"/>
  <c r="E684" i="5" s="1"/>
  <c r="C685" i="5"/>
  <c r="D685" i="5"/>
  <c r="E685" i="5" s="1"/>
  <c r="C686" i="5"/>
  <c r="D686" i="5"/>
  <c r="E686" i="5" s="1"/>
  <c r="C687" i="5"/>
  <c r="G687" i="5" s="1"/>
  <c r="D687" i="5"/>
  <c r="E687" i="5" s="1"/>
  <c r="C688" i="5"/>
  <c r="D688" i="5"/>
  <c r="E688" i="5" s="1"/>
  <c r="C689" i="5"/>
  <c r="D689" i="5"/>
  <c r="E689" i="5" s="1"/>
  <c r="C690" i="5"/>
  <c r="D690" i="5"/>
  <c r="E690" i="5" s="1"/>
  <c r="C691" i="5"/>
  <c r="G691" i="5" s="1"/>
  <c r="D691" i="5"/>
  <c r="E691" i="5" s="1"/>
  <c r="C692" i="5"/>
  <c r="D692" i="5"/>
  <c r="E692" i="5" s="1"/>
  <c r="C693" i="5"/>
  <c r="D693" i="5"/>
  <c r="E693" i="5" s="1"/>
  <c r="C694" i="5"/>
  <c r="D694" i="5"/>
  <c r="E694" i="5" s="1"/>
  <c r="C695" i="5"/>
  <c r="G695" i="5" s="1"/>
  <c r="D695" i="5"/>
  <c r="E695" i="5" s="1"/>
  <c r="C696" i="5"/>
  <c r="D696" i="5"/>
  <c r="E696" i="5" s="1"/>
  <c r="C697" i="5"/>
  <c r="D697" i="5"/>
  <c r="E697" i="5" s="1"/>
  <c r="C698" i="5"/>
  <c r="D698" i="5"/>
  <c r="E698" i="5" s="1"/>
  <c r="C699" i="5"/>
  <c r="G699" i="5" s="1"/>
  <c r="D699" i="5"/>
  <c r="E699" i="5" s="1"/>
  <c r="C700" i="5"/>
  <c r="D700" i="5"/>
  <c r="E700" i="5" s="1"/>
  <c r="C701" i="5"/>
  <c r="D701" i="5"/>
  <c r="E701" i="5" s="1"/>
  <c r="C702" i="5"/>
  <c r="D702" i="5"/>
  <c r="E702" i="5" s="1"/>
  <c r="C703" i="5"/>
  <c r="G703" i="5" s="1"/>
  <c r="D703" i="5"/>
  <c r="E703" i="5" s="1"/>
  <c r="C704" i="5"/>
  <c r="D704" i="5"/>
  <c r="E704" i="5" s="1"/>
  <c r="C705" i="5"/>
  <c r="D705" i="5"/>
  <c r="E705" i="5" s="1"/>
  <c r="C706" i="5"/>
  <c r="D706" i="5"/>
  <c r="E706" i="5" s="1"/>
  <c r="C707" i="5"/>
  <c r="G707" i="5" s="1"/>
  <c r="D707" i="5"/>
  <c r="E707" i="5" s="1"/>
  <c r="C708" i="5"/>
  <c r="D708" i="5"/>
  <c r="E708" i="5" s="1"/>
  <c r="C709" i="5"/>
  <c r="D709" i="5"/>
  <c r="E709" i="5" s="1"/>
  <c r="C710" i="5"/>
  <c r="D710" i="5"/>
  <c r="E710" i="5" s="1"/>
  <c r="C711" i="5"/>
  <c r="G711" i="5" s="1"/>
  <c r="D711" i="5"/>
  <c r="E711" i="5" s="1"/>
  <c r="C712" i="5"/>
  <c r="D712" i="5"/>
  <c r="E712" i="5" s="1"/>
  <c r="C713" i="5"/>
  <c r="D713" i="5"/>
  <c r="E713" i="5" s="1"/>
  <c r="C714" i="5"/>
  <c r="D714" i="5"/>
  <c r="E714" i="5" s="1"/>
  <c r="C715" i="5"/>
  <c r="G715" i="5" s="1"/>
  <c r="D715" i="5"/>
  <c r="E715" i="5" s="1"/>
  <c r="C716" i="5"/>
  <c r="G716" i="5" s="1"/>
  <c r="D716" i="5"/>
  <c r="E716" i="5" s="1"/>
  <c r="C717" i="5"/>
  <c r="G717" i="5" s="1"/>
  <c r="D717" i="5"/>
  <c r="E717" i="5" s="1"/>
  <c r="C718" i="5"/>
  <c r="G718" i="5" s="1"/>
  <c r="D718" i="5"/>
  <c r="E718" i="5" s="1"/>
  <c r="C719" i="5"/>
  <c r="G719" i="5" s="1"/>
  <c r="D719" i="5"/>
  <c r="E719" i="5" s="1"/>
  <c r="C720" i="5"/>
  <c r="G720" i="5" s="1"/>
  <c r="D720" i="5"/>
  <c r="E720" i="5" s="1"/>
  <c r="C721" i="5"/>
  <c r="G721" i="5" s="1"/>
  <c r="D721" i="5"/>
  <c r="E721" i="5" s="1"/>
  <c r="C722" i="5"/>
  <c r="G722" i="5" s="1"/>
  <c r="D722" i="5"/>
  <c r="E722" i="5" s="1"/>
  <c r="C723" i="5"/>
  <c r="G723" i="5" s="1"/>
  <c r="D723" i="5"/>
  <c r="E723" i="5" s="1"/>
  <c r="C724" i="5"/>
  <c r="G724" i="5" s="1"/>
  <c r="D724" i="5"/>
  <c r="E724" i="5" s="1"/>
  <c r="C725" i="5"/>
  <c r="G725" i="5" s="1"/>
  <c r="D725" i="5"/>
  <c r="E725" i="5" s="1"/>
  <c r="C726" i="5"/>
  <c r="D726" i="5"/>
  <c r="E726" i="5" s="1"/>
  <c r="C727" i="5"/>
  <c r="G727" i="5" s="1"/>
  <c r="D727" i="5"/>
  <c r="E727" i="5" s="1"/>
  <c r="C728" i="5"/>
  <c r="D728" i="5"/>
  <c r="E728" i="5" s="1"/>
  <c r="C729" i="5"/>
  <c r="D729" i="5"/>
  <c r="E729" i="5" s="1"/>
  <c r="C730" i="5"/>
  <c r="D730" i="5"/>
  <c r="E730" i="5" s="1"/>
  <c r="C731" i="5"/>
  <c r="G731" i="5" s="1"/>
  <c r="D731" i="5"/>
  <c r="E731" i="5" s="1"/>
  <c r="C732" i="5"/>
  <c r="D732" i="5"/>
  <c r="E732" i="5" s="1"/>
  <c r="C733" i="5"/>
  <c r="D733" i="5"/>
  <c r="E733" i="5" s="1"/>
  <c r="C734" i="5"/>
  <c r="D734" i="5"/>
  <c r="E734" i="5" s="1"/>
  <c r="C735" i="5"/>
  <c r="G735" i="5" s="1"/>
  <c r="D735" i="5"/>
  <c r="E735" i="5" s="1"/>
  <c r="C736" i="5"/>
  <c r="D736" i="5"/>
  <c r="E736" i="5" s="1"/>
  <c r="C737" i="5"/>
  <c r="D737" i="5"/>
  <c r="E737" i="5" s="1"/>
  <c r="C738" i="5"/>
  <c r="D738" i="5"/>
  <c r="E738" i="5" s="1"/>
  <c r="C739" i="5"/>
  <c r="G739" i="5" s="1"/>
  <c r="D739" i="5"/>
  <c r="E739" i="5" s="1"/>
  <c r="C740" i="5"/>
  <c r="D740" i="5"/>
  <c r="E740" i="5" s="1"/>
  <c r="C741" i="5"/>
  <c r="D741" i="5"/>
  <c r="E741" i="5" s="1"/>
  <c r="C742" i="5"/>
  <c r="D742" i="5"/>
  <c r="E742" i="5" s="1"/>
  <c r="C743" i="5"/>
  <c r="G743" i="5" s="1"/>
  <c r="D743" i="5"/>
  <c r="E743" i="5" s="1"/>
  <c r="C744" i="5"/>
  <c r="D744" i="5"/>
  <c r="E744" i="5" s="1"/>
  <c r="C745" i="5"/>
  <c r="D745" i="5"/>
  <c r="E745" i="5" s="1"/>
  <c r="C746" i="5"/>
  <c r="D746" i="5"/>
  <c r="E746" i="5" s="1"/>
  <c r="C747" i="5"/>
  <c r="G747" i="5" s="1"/>
  <c r="D747" i="5"/>
  <c r="E747" i="5" s="1"/>
  <c r="C748" i="5"/>
  <c r="D748" i="5"/>
  <c r="E748" i="5" s="1"/>
  <c r="C749" i="5"/>
  <c r="D749" i="5"/>
  <c r="E749" i="5" s="1"/>
  <c r="C750" i="5"/>
  <c r="D750" i="5"/>
  <c r="E750" i="5" s="1"/>
  <c r="C751" i="5"/>
  <c r="G751" i="5" s="1"/>
  <c r="D751" i="5"/>
  <c r="E751" i="5" s="1"/>
  <c r="C752" i="5"/>
  <c r="D752" i="5"/>
  <c r="E752" i="5" s="1"/>
  <c r="C753" i="5"/>
  <c r="D753" i="5"/>
  <c r="E753" i="5" s="1"/>
  <c r="C754" i="5"/>
  <c r="D754" i="5"/>
  <c r="E754" i="5" s="1"/>
  <c r="C755" i="5"/>
  <c r="G755" i="5" s="1"/>
  <c r="D755" i="5"/>
  <c r="E755" i="5" s="1"/>
  <c r="C756" i="5"/>
  <c r="D756" i="5"/>
  <c r="E756" i="5" s="1"/>
  <c r="C757" i="5"/>
  <c r="D757" i="5"/>
  <c r="E757" i="5" s="1"/>
  <c r="C758" i="5"/>
  <c r="D758" i="5"/>
  <c r="E758" i="5" s="1"/>
  <c r="C759" i="5"/>
  <c r="G759" i="5" s="1"/>
  <c r="D759" i="5"/>
  <c r="E759" i="5" s="1"/>
  <c r="C760" i="5"/>
  <c r="D760" i="5"/>
  <c r="E760" i="5" s="1"/>
  <c r="C761" i="5"/>
  <c r="D761" i="5"/>
  <c r="E761" i="5" s="1"/>
  <c r="C762" i="5"/>
  <c r="D762" i="5"/>
  <c r="E762" i="5" s="1"/>
  <c r="C763" i="5"/>
  <c r="G763" i="5" s="1"/>
  <c r="D763" i="5"/>
  <c r="E763" i="5" s="1"/>
  <c r="C764" i="5"/>
  <c r="D764" i="5"/>
  <c r="E764" i="5" s="1"/>
  <c r="C765" i="5"/>
  <c r="D765" i="5"/>
  <c r="E765" i="5" s="1"/>
  <c r="C766" i="5"/>
  <c r="D766" i="5"/>
  <c r="E766" i="5" s="1"/>
  <c r="C767" i="5"/>
  <c r="G767" i="5" s="1"/>
  <c r="D767" i="5"/>
  <c r="E767" i="5" s="1"/>
  <c r="C768" i="5"/>
  <c r="D768" i="5"/>
  <c r="E768" i="5" s="1"/>
  <c r="C769" i="5"/>
  <c r="D769" i="5"/>
  <c r="E769" i="5" s="1"/>
  <c r="C770" i="5"/>
  <c r="D770" i="5"/>
  <c r="E770" i="5" s="1"/>
  <c r="C771" i="5"/>
  <c r="G771" i="5" s="1"/>
  <c r="D771" i="5"/>
  <c r="E771" i="5" s="1"/>
  <c r="C772" i="5"/>
  <c r="D772" i="5"/>
  <c r="E772" i="5" s="1"/>
  <c r="C773" i="5"/>
  <c r="D773" i="5"/>
  <c r="E773" i="5" s="1"/>
  <c r="C774" i="5"/>
  <c r="D774" i="5"/>
  <c r="E774" i="5" s="1"/>
  <c r="C775" i="5"/>
  <c r="G775" i="5" s="1"/>
  <c r="D775" i="5"/>
  <c r="E775" i="5" s="1"/>
  <c r="C776" i="5"/>
  <c r="D776" i="5"/>
  <c r="E776" i="5" s="1"/>
  <c r="C777" i="5"/>
  <c r="D777" i="5"/>
  <c r="E777" i="5" s="1"/>
  <c r="C778" i="5"/>
  <c r="D778" i="5"/>
  <c r="E778" i="5" s="1"/>
  <c r="C779" i="5"/>
  <c r="G779" i="5" s="1"/>
  <c r="D779" i="5"/>
  <c r="E779" i="5" s="1"/>
  <c r="C780" i="5"/>
  <c r="D780" i="5"/>
  <c r="E780" i="5" s="1"/>
  <c r="C781" i="5"/>
  <c r="D781" i="5"/>
  <c r="E781" i="5" s="1"/>
  <c r="C782" i="5"/>
  <c r="D782" i="5"/>
  <c r="E782" i="5" s="1"/>
  <c r="C783" i="5"/>
  <c r="G783" i="5" s="1"/>
  <c r="D783" i="5"/>
  <c r="E783" i="5" s="1"/>
  <c r="C784" i="5"/>
  <c r="D784" i="5"/>
  <c r="E784" i="5" s="1"/>
  <c r="C785" i="5"/>
  <c r="D785" i="5"/>
  <c r="E785" i="5" s="1"/>
  <c r="C786" i="5"/>
  <c r="D786" i="5"/>
  <c r="E786" i="5" s="1"/>
  <c r="C787" i="5"/>
  <c r="G787" i="5" s="1"/>
  <c r="D787" i="5"/>
  <c r="E787" i="5" s="1"/>
  <c r="C788" i="5"/>
  <c r="D788" i="5"/>
  <c r="E788" i="5" s="1"/>
  <c r="C789" i="5"/>
  <c r="D789" i="5"/>
  <c r="E789" i="5" s="1"/>
  <c r="C790" i="5"/>
  <c r="D790" i="5"/>
  <c r="E790" i="5" s="1"/>
  <c r="C791" i="5"/>
  <c r="G791" i="5" s="1"/>
  <c r="D791" i="5"/>
  <c r="E791" i="5" s="1"/>
  <c r="C792" i="5"/>
  <c r="D792" i="5"/>
  <c r="E792" i="5" s="1"/>
  <c r="C793" i="5"/>
  <c r="D793" i="5"/>
  <c r="E793" i="5" s="1"/>
  <c r="C794" i="5"/>
  <c r="D794" i="5"/>
  <c r="E794" i="5" s="1"/>
  <c r="C795" i="5"/>
  <c r="G795" i="5" s="1"/>
  <c r="D795" i="5"/>
  <c r="E795" i="5" s="1"/>
  <c r="C796" i="5"/>
  <c r="D796" i="5"/>
  <c r="E796" i="5" s="1"/>
  <c r="C797" i="5"/>
  <c r="D797" i="5"/>
  <c r="E797" i="5" s="1"/>
  <c r="C798" i="5"/>
  <c r="D798" i="5"/>
  <c r="E798" i="5" s="1"/>
  <c r="C799" i="5"/>
  <c r="G799" i="5" s="1"/>
  <c r="D799" i="5"/>
  <c r="E799" i="5" s="1"/>
  <c r="C800" i="5"/>
  <c r="D800" i="5"/>
  <c r="E800" i="5" s="1"/>
  <c r="C801" i="5"/>
  <c r="D801" i="5"/>
  <c r="E801" i="5" s="1"/>
  <c r="C802" i="5"/>
  <c r="D802" i="5"/>
  <c r="E802" i="5" s="1"/>
  <c r="C803" i="5"/>
  <c r="G803" i="5" s="1"/>
  <c r="D803" i="5"/>
  <c r="E803" i="5" s="1"/>
  <c r="C804" i="5"/>
  <c r="D804" i="5"/>
  <c r="E804" i="5" s="1"/>
  <c r="C805" i="5"/>
  <c r="D805" i="5"/>
  <c r="E805" i="5" s="1"/>
  <c r="C806" i="5"/>
  <c r="D806" i="5"/>
  <c r="E806" i="5" s="1"/>
  <c r="C807" i="5"/>
  <c r="G807" i="5" s="1"/>
  <c r="D807" i="5"/>
  <c r="E807" i="5" s="1"/>
  <c r="C808" i="5"/>
  <c r="D808" i="5"/>
  <c r="E808" i="5" s="1"/>
  <c r="C809" i="5"/>
  <c r="D809" i="5"/>
  <c r="E809" i="5" s="1"/>
  <c r="C810" i="5"/>
  <c r="D810" i="5"/>
  <c r="E810" i="5" s="1"/>
  <c r="C811" i="5"/>
  <c r="G811" i="5" s="1"/>
  <c r="D811" i="5"/>
  <c r="E811" i="5" s="1"/>
  <c r="C812" i="5"/>
  <c r="D812" i="5"/>
  <c r="E812" i="5" s="1"/>
  <c r="C813" i="5"/>
  <c r="D813" i="5"/>
  <c r="E813" i="5" s="1"/>
  <c r="C814" i="5"/>
  <c r="D814" i="5"/>
  <c r="E814" i="5" s="1"/>
  <c r="C815" i="5"/>
  <c r="G815" i="5" s="1"/>
  <c r="D815" i="5"/>
  <c r="E815" i="5" s="1"/>
  <c r="C816" i="5"/>
  <c r="D816" i="5"/>
  <c r="E816" i="5" s="1"/>
  <c r="C817" i="5"/>
  <c r="D817" i="5"/>
  <c r="E817" i="5" s="1"/>
  <c r="C818" i="5"/>
  <c r="D818" i="5"/>
  <c r="E818" i="5" s="1"/>
  <c r="C819" i="5"/>
  <c r="G819" i="5" s="1"/>
  <c r="D819" i="5"/>
  <c r="E819" i="5" s="1"/>
  <c r="C820" i="5"/>
  <c r="D820" i="5"/>
  <c r="E820" i="5" s="1"/>
  <c r="C821" i="5"/>
  <c r="D821" i="5"/>
  <c r="E821" i="5" s="1"/>
  <c r="C822" i="5"/>
  <c r="D822" i="5"/>
  <c r="E822" i="5" s="1"/>
  <c r="C823" i="5"/>
  <c r="G823" i="5" s="1"/>
  <c r="D823" i="5"/>
  <c r="E823" i="5" s="1"/>
  <c r="C824" i="5"/>
  <c r="D824" i="5"/>
  <c r="E824" i="5" s="1"/>
  <c r="C825" i="5"/>
  <c r="D825" i="5"/>
  <c r="E825" i="5" s="1"/>
  <c r="C826" i="5"/>
  <c r="D826" i="5"/>
  <c r="E826" i="5" s="1"/>
  <c r="C827" i="5"/>
  <c r="G827" i="5" s="1"/>
  <c r="D827" i="5"/>
  <c r="E827" i="5" s="1"/>
  <c r="C828" i="5"/>
  <c r="D828" i="5"/>
  <c r="E828" i="5" s="1"/>
  <c r="C829" i="5"/>
  <c r="D829" i="5"/>
  <c r="E829" i="5" s="1"/>
  <c r="C830" i="5"/>
  <c r="D830" i="5"/>
  <c r="E830" i="5" s="1"/>
  <c r="C831" i="5"/>
  <c r="G831" i="5" s="1"/>
  <c r="D831" i="5"/>
  <c r="E831" i="5" s="1"/>
  <c r="C832" i="5"/>
  <c r="D832" i="5"/>
  <c r="E832" i="5" s="1"/>
  <c r="C833" i="5"/>
  <c r="D833" i="5"/>
  <c r="E833" i="5" s="1"/>
  <c r="C834" i="5"/>
  <c r="D834" i="5"/>
  <c r="E834" i="5" s="1"/>
  <c r="C835" i="5"/>
  <c r="G835" i="5" s="1"/>
  <c r="D835" i="5"/>
  <c r="E835" i="5" s="1"/>
  <c r="C836" i="5"/>
  <c r="G836" i="5" s="1"/>
  <c r="D836" i="5"/>
  <c r="E836" i="5" s="1"/>
  <c r="C837" i="5"/>
  <c r="G837" i="5" s="1"/>
  <c r="D837" i="5"/>
  <c r="E837" i="5" s="1"/>
  <c r="C838" i="5"/>
  <c r="D838" i="5"/>
  <c r="E838" i="5" s="1"/>
  <c r="C839" i="5"/>
  <c r="G839" i="5" s="1"/>
  <c r="D839" i="5"/>
  <c r="E839" i="5" s="1"/>
  <c r="C840" i="5"/>
  <c r="D840" i="5"/>
  <c r="E840" i="5" s="1"/>
  <c r="C841" i="5"/>
  <c r="D841" i="5"/>
  <c r="E841" i="5" s="1"/>
  <c r="C842" i="5"/>
  <c r="D842" i="5"/>
  <c r="E842" i="5" s="1"/>
  <c r="C843" i="5"/>
  <c r="G843" i="5" s="1"/>
  <c r="D843" i="5"/>
  <c r="E843" i="5" s="1"/>
  <c r="C844" i="5"/>
  <c r="D844" i="5"/>
  <c r="E844" i="5" s="1"/>
  <c r="C845" i="5"/>
  <c r="D845" i="5"/>
  <c r="E845" i="5" s="1"/>
  <c r="C846" i="5"/>
  <c r="D846" i="5"/>
  <c r="E846" i="5" s="1"/>
  <c r="C847" i="5"/>
  <c r="G847" i="5" s="1"/>
  <c r="D847" i="5"/>
  <c r="E847" i="5" s="1"/>
  <c r="C848" i="5"/>
  <c r="D848" i="5"/>
  <c r="E848" i="5" s="1"/>
  <c r="C849" i="5"/>
  <c r="D849" i="5"/>
  <c r="E849" i="5" s="1"/>
  <c r="C850" i="5"/>
  <c r="D850" i="5"/>
  <c r="E850" i="5" s="1"/>
  <c r="C851" i="5"/>
  <c r="G851" i="5" s="1"/>
  <c r="D851" i="5"/>
  <c r="E851" i="5" s="1"/>
  <c r="C852" i="5"/>
  <c r="D852" i="5"/>
  <c r="E852" i="5" s="1"/>
  <c r="C853" i="5"/>
  <c r="D853" i="5"/>
  <c r="E853" i="5" s="1"/>
  <c r="C854" i="5"/>
  <c r="D854" i="5"/>
  <c r="E854" i="5" s="1"/>
  <c r="C855" i="5"/>
  <c r="G855" i="5" s="1"/>
  <c r="D855" i="5"/>
  <c r="C856" i="5"/>
  <c r="D856" i="5"/>
  <c r="E856" i="5" s="1"/>
  <c r="C857" i="5"/>
  <c r="D857" i="5"/>
  <c r="E857" i="5" s="1"/>
  <c r="C858" i="5"/>
  <c r="D858" i="5"/>
  <c r="E858" i="5" s="1"/>
  <c r="C859" i="5"/>
  <c r="G859" i="5" s="1"/>
  <c r="D859" i="5"/>
  <c r="E859" i="5" s="1"/>
  <c r="C860" i="5"/>
  <c r="D860" i="5"/>
  <c r="E860" i="5" s="1"/>
  <c r="C861" i="5"/>
  <c r="D861" i="5"/>
  <c r="E861" i="5" s="1"/>
  <c r="C862" i="5"/>
  <c r="D862" i="5"/>
  <c r="E862" i="5" s="1"/>
  <c r="C863" i="5"/>
  <c r="G863" i="5" s="1"/>
  <c r="D863" i="5"/>
  <c r="E863" i="5" s="1"/>
  <c r="C864" i="5"/>
  <c r="D864" i="5"/>
  <c r="E864" i="5" s="1"/>
  <c r="C865" i="5"/>
  <c r="D865" i="5"/>
  <c r="E865" i="5" s="1"/>
  <c r="C866" i="5"/>
  <c r="D866" i="5"/>
  <c r="E866" i="5" s="1"/>
  <c r="C867" i="5"/>
  <c r="G867" i="5" s="1"/>
  <c r="D867" i="5"/>
  <c r="E867" i="5" s="1"/>
  <c r="C868" i="5"/>
  <c r="D868" i="5"/>
  <c r="E868" i="5" s="1"/>
  <c r="C869" i="5"/>
  <c r="D869" i="5"/>
  <c r="E869" i="5" s="1"/>
  <c r="C870" i="5"/>
  <c r="D870" i="5"/>
  <c r="E870" i="5" s="1"/>
  <c r="C871" i="5"/>
  <c r="G871" i="5" s="1"/>
  <c r="D871" i="5"/>
  <c r="C872" i="5"/>
  <c r="D872" i="5"/>
  <c r="E872" i="5" s="1"/>
  <c r="C873" i="5"/>
  <c r="D873" i="5"/>
  <c r="E873" i="5" s="1"/>
  <c r="C874" i="5"/>
  <c r="D874" i="5"/>
  <c r="E874" i="5" s="1"/>
  <c r="C875" i="5"/>
  <c r="G875" i="5" s="1"/>
  <c r="D875" i="5"/>
  <c r="E875" i="5" s="1"/>
  <c r="C876" i="5"/>
  <c r="D876" i="5"/>
  <c r="E876" i="5" s="1"/>
  <c r="C877" i="5"/>
  <c r="D877" i="5"/>
  <c r="E877" i="5" s="1"/>
  <c r="C878" i="5"/>
  <c r="D878" i="5"/>
  <c r="E878" i="5" s="1"/>
  <c r="C879" i="5"/>
  <c r="G879" i="5" s="1"/>
  <c r="D879" i="5"/>
  <c r="E879" i="5" s="1"/>
  <c r="C880" i="5"/>
  <c r="D880" i="5"/>
  <c r="E880" i="5" s="1"/>
  <c r="C881" i="5"/>
  <c r="D881" i="5"/>
  <c r="E881" i="5" s="1"/>
  <c r="C882" i="5"/>
  <c r="D882" i="5"/>
  <c r="E882" i="5" s="1"/>
  <c r="C883" i="5"/>
  <c r="G883" i="5" s="1"/>
  <c r="D883" i="5"/>
  <c r="E883" i="5" s="1"/>
  <c r="C884" i="5"/>
  <c r="D884" i="5"/>
  <c r="E884" i="5" s="1"/>
  <c r="C885" i="5"/>
  <c r="D885" i="5"/>
  <c r="E885" i="5" s="1"/>
  <c r="C886" i="5"/>
  <c r="D886" i="5"/>
  <c r="E886" i="5" s="1"/>
  <c r="C887" i="5"/>
  <c r="G887" i="5" s="1"/>
  <c r="D887" i="5"/>
  <c r="C888" i="5"/>
  <c r="D888" i="5"/>
  <c r="E888" i="5" s="1"/>
  <c r="C889" i="5"/>
  <c r="D889" i="5"/>
  <c r="E889" i="5" s="1"/>
  <c r="C890" i="5"/>
  <c r="D890" i="5"/>
  <c r="E890" i="5" s="1"/>
  <c r="C891" i="5"/>
  <c r="G891" i="5" s="1"/>
  <c r="D891" i="5"/>
  <c r="E891" i="5" s="1"/>
  <c r="C892" i="5"/>
  <c r="D892" i="5"/>
  <c r="E892" i="5" s="1"/>
  <c r="C893" i="5"/>
  <c r="D893" i="5"/>
  <c r="E893" i="5" s="1"/>
  <c r="C894" i="5"/>
  <c r="D894" i="5"/>
  <c r="E894" i="5" s="1"/>
  <c r="C895" i="5"/>
  <c r="G895" i="5" s="1"/>
  <c r="D895" i="5"/>
  <c r="E895" i="5" s="1"/>
  <c r="C896" i="5"/>
  <c r="D896" i="5"/>
  <c r="E896" i="5" s="1"/>
  <c r="C897" i="5"/>
  <c r="D897" i="5"/>
  <c r="E897" i="5" s="1"/>
  <c r="C898" i="5"/>
  <c r="D898" i="5"/>
  <c r="E898" i="5" s="1"/>
  <c r="C899" i="5"/>
  <c r="G899" i="5" s="1"/>
  <c r="D899" i="5"/>
  <c r="E899" i="5" s="1"/>
  <c r="C900" i="5"/>
  <c r="D900" i="5"/>
  <c r="E900" i="5" s="1"/>
  <c r="C901" i="5"/>
  <c r="D901" i="5"/>
  <c r="E901" i="5" s="1"/>
  <c r="C902" i="5"/>
  <c r="D902" i="5"/>
  <c r="E902" i="5" s="1"/>
  <c r="C903" i="5"/>
  <c r="G903" i="5" s="1"/>
  <c r="D903" i="5"/>
  <c r="C904" i="5"/>
  <c r="D904" i="5"/>
  <c r="E904" i="5" s="1"/>
  <c r="C905" i="5"/>
  <c r="D905" i="5"/>
  <c r="E905" i="5" s="1"/>
  <c r="C906" i="5"/>
  <c r="D906" i="5"/>
  <c r="E906" i="5" s="1"/>
  <c r="C907" i="5"/>
  <c r="G907" i="5" s="1"/>
  <c r="D907" i="5"/>
  <c r="E907" i="5" s="1"/>
  <c r="C908" i="5"/>
  <c r="D908" i="5"/>
  <c r="E908" i="5" s="1"/>
  <c r="C909" i="5"/>
  <c r="D909" i="5"/>
  <c r="E909" i="5" s="1"/>
  <c r="C910" i="5"/>
  <c r="D910" i="5"/>
  <c r="E910" i="5" s="1"/>
  <c r="C911" i="5"/>
  <c r="G911" i="5" s="1"/>
  <c r="D911" i="5"/>
  <c r="E911" i="5" s="1"/>
  <c r="C912" i="5"/>
  <c r="D912" i="5"/>
  <c r="E912" i="5" s="1"/>
  <c r="C913" i="5"/>
  <c r="D913" i="5"/>
  <c r="E913" i="5" s="1"/>
  <c r="C914" i="5"/>
  <c r="D914" i="5"/>
  <c r="E914" i="5" s="1"/>
  <c r="C915" i="5"/>
  <c r="G915" i="5" s="1"/>
  <c r="D915" i="5"/>
  <c r="E915" i="5" s="1"/>
  <c r="C916" i="5"/>
  <c r="D916" i="5"/>
  <c r="E916" i="5" s="1"/>
  <c r="C917" i="5"/>
  <c r="D917" i="5"/>
  <c r="E917" i="5" s="1"/>
  <c r="C918" i="5"/>
  <c r="D918" i="5"/>
  <c r="E918" i="5" s="1"/>
  <c r="C919" i="5"/>
  <c r="G919" i="5" s="1"/>
  <c r="D919" i="5"/>
  <c r="C920" i="5"/>
  <c r="D920" i="5"/>
  <c r="E920" i="5" s="1"/>
  <c r="C921" i="5"/>
  <c r="D921" i="5"/>
  <c r="E921" i="5" s="1"/>
  <c r="C922" i="5"/>
  <c r="D922" i="5"/>
  <c r="E922" i="5" s="1"/>
  <c r="C923" i="5"/>
  <c r="G923" i="5" s="1"/>
  <c r="D923" i="5"/>
  <c r="E923" i="5" s="1"/>
  <c r="C924" i="5"/>
  <c r="D924" i="5"/>
  <c r="E924" i="5" s="1"/>
  <c r="C925" i="5"/>
  <c r="D925" i="5"/>
  <c r="E925" i="5" s="1"/>
  <c r="C926" i="5"/>
  <c r="D926" i="5"/>
  <c r="E926" i="5" s="1"/>
  <c r="C927" i="5"/>
  <c r="G927" i="5" s="1"/>
  <c r="D927" i="5"/>
  <c r="E927" i="5" s="1"/>
  <c r="C928" i="5"/>
  <c r="D928" i="5"/>
  <c r="E928" i="5" s="1"/>
  <c r="C929" i="5"/>
  <c r="D929" i="5"/>
  <c r="E929" i="5" s="1"/>
  <c r="C930" i="5"/>
  <c r="D930" i="5"/>
  <c r="E930" i="5" s="1"/>
  <c r="C931" i="5"/>
  <c r="G931" i="5" s="1"/>
  <c r="D931" i="5"/>
  <c r="E931" i="5" s="1"/>
  <c r="C932" i="5"/>
  <c r="D932" i="5"/>
  <c r="E932" i="5" s="1"/>
  <c r="C933" i="5"/>
  <c r="D933" i="5"/>
  <c r="E933" i="5" s="1"/>
  <c r="C934" i="5"/>
  <c r="D934" i="5"/>
  <c r="E934" i="5" s="1"/>
  <c r="C935" i="5"/>
  <c r="G935" i="5" s="1"/>
  <c r="D935" i="5"/>
  <c r="C936" i="5"/>
  <c r="D936" i="5"/>
  <c r="E936" i="5" s="1"/>
  <c r="C937" i="5"/>
  <c r="D937" i="5"/>
  <c r="E937" i="5" s="1"/>
  <c r="C938" i="5"/>
  <c r="D938" i="5"/>
  <c r="E938" i="5" s="1"/>
  <c r="C939" i="5"/>
  <c r="G939" i="5" s="1"/>
  <c r="D939" i="5"/>
  <c r="E939" i="5" s="1"/>
  <c r="C940" i="5"/>
  <c r="D940" i="5"/>
  <c r="E940" i="5" s="1"/>
  <c r="C941" i="5"/>
  <c r="D941" i="5"/>
  <c r="E941" i="5" s="1"/>
  <c r="C942" i="5"/>
  <c r="D942" i="5"/>
  <c r="E942" i="5" s="1"/>
  <c r="C943" i="5"/>
  <c r="G943" i="5" s="1"/>
  <c r="D943" i="5"/>
  <c r="E943" i="5" s="1"/>
  <c r="C944" i="5"/>
  <c r="D944" i="5"/>
  <c r="E944" i="5" s="1"/>
  <c r="C945" i="5"/>
  <c r="D945" i="5"/>
  <c r="E945" i="5" s="1"/>
  <c r="C946" i="5"/>
  <c r="D946" i="5"/>
  <c r="E946" i="5" s="1"/>
  <c r="C947" i="5"/>
  <c r="G947" i="5" s="1"/>
  <c r="D947" i="5"/>
  <c r="E947" i="5" s="1"/>
  <c r="C948" i="5"/>
  <c r="D948" i="5"/>
  <c r="E948" i="5" s="1"/>
  <c r="C949" i="5"/>
  <c r="D949" i="5"/>
  <c r="E949" i="5" s="1"/>
  <c r="C950" i="5"/>
  <c r="D950" i="5"/>
  <c r="E950" i="5" s="1"/>
  <c r="C951" i="5"/>
  <c r="G951" i="5" s="1"/>
  <c r="D951" i="5"/>
  <c r="C952" i="5"/>
  <c r="D952" i="5"/>
  <c r="E952" i="5" s="1"/>
  <c r="C953" i="5"/>
  <c r="D953" i="5"/>
  <c r="E953" i="5" s="1"/>
  <c r="C954" i="5"/>
  <c r="D954" i="5"/>
  <c r="E954" i="5" s="1"/>
  <c r="C955" i="5"/>
  <c r="G955" i="5" s="1"/>
  <c r="D955" i="5"/>
  <c r="E955" i="5" s="1"/>
  <c r="C956" i="5"/>
  <c r="D956" i="5"/>
  <c r="E956" i="5" s="1"/>
  <c r="C957" i="5"/>
  <c r="D957" i="5"/>
  <c r="E957" i="5" s="1"/>
  <c r="C958" i="5"/>
  <c r="D958" i="5"/>
  <c r="E958" i="5" s="1"/>
  <c r="C959" i="5"/>
  <c r="G959" i="5" s="1"/>
  <c r="D959" i="5"/>
  <c r="E959" i="5" s="1"/>
  <c r="C960" i="5"/>
  <c r="D960" i="5"/>
  <c r="E960" i="5" s="1"/>
  <c r="C961" i="5"/>
  <c r="D961" i="5"/>
  <c r="E961" i="5" s="1"/>
  <c r="C962" i="5"/>
  <c r="D962" i="5"/>
  <c r="E962" i="5" s="1"/>
  <c r="C963" i="5"/>
  <c r="G963" i="5" s="1"/>
  <c r="D963" i="5"/>
  <c r="E963" i="5" s="1"/>
  <c r="C964" i="5"/>
  <c r="D964" i="5"/>
  <c r="E964" i="5" s="1"/>
  <c r="C965" i="5"/>
  <c r="D965" i="5"/>
  <c r="E965" i="5" s="1"/>
  <c r="C966" i="5"/>
  <c r="D966" i="5"/>
  <c r="E966" i="5" s="1"/>
  <c r="C967" i="5"/>
  <c r="G967" i="5" s="1"/>
  <c r="D967" i="5"/>
  <c r="C968" i="5"/>
  <c r="D968" i="5"/>
  <c r="E968" i="5" s="1"/>
  <c r="C969" i="5"/>
  <c r="D969" i="5"/>
  <c r="E969" i="5" s="1"/>
  <c r="C970" i="5"/>
  <c r="D970" i="5"/>
  <c r="E970" i="5" s="1"/>
  <c r="C971" i="5"/>
  <c r="G971" i="5" s="1"/>
  <c r="D971" i="5"/>
  <c r="E971" i="5" s="1"/>
  <c r="C972" i="5"/>
  <c r="D972" i="5"/>
  <c r="E972" i="5" s="1"/>
  <c r="C973" i="5"/>
  <c r="D973" i="5"/>
  <c r="E973" i="5" s="1"/>
  <c r="C974" i="5"/>
  <c r="D974" i="5"/>
  <c r="E974" i="5" s="1"/>
  <c r="C975" i="5"/>
  <c r="G975" i="5" s="1"/>
  <c r="D975" i="5"/>
  <c r="E975" i="5" s="1"/>
  <c r="C976" i="5"/>
  <c r="D976" i="5"/>
  <c r="E976" i="5" s="1"/>
  <c r="C977" i="5"/>
  <c r="D977" i="5"/>
  <c r="E977" i="5" s="1"/>
  <c r="C978" i="5"/>
  <c r="D978" i="5"/>
  <c r="E978" i="5" s="1"/>
  <c r="C979" i="5"/>
  <c r="G979" i="5" s="1"/>
  <c r="D979" i="5"/>
  <c r="E979" i="5" s="1"/>
  <c r="C980" i="5"/>
  <c r="D980" i="5"/>
  <c r="E980" i="5" s="1"/>
  <c r="C981" i="5"/>
  <c r="D981" i="5"/>
  <c r="E981" i="5" s="1"/>
  <c r="C982" i="5"/>
  <c r="D982" i="5"/>
  <c r="E982" i="5" s="1"/>
  <c r="C983" i="5"/>
  <c r="G983" i="5" s="1"/>
  <c r="D983" i="5"/>
  <c r="C984" i="5"/>
  <c r="D984" i="5"/>
  <c r="E984" i="5" s="1"/>
  <c r="C985" i="5"/>
  <c r="D985" i="5"/>
  <c r="E985" i="5" s="1"/>
  <c r="C986" i="5"/>
  <c r="D986" i="5"/>
  <c r="E986" i="5" s="1"/>
  <c r="C987" i="5"/>
  <c r="G987" i="5" s="1"/>
  <c r="D987" i="5"/>
  <c r="E987" i="5" s="1"/>
  <c r="C988" i="5"/>
  <c r="D988" i="5"/>
  <c r="E988" i="5" s="1"/>
  <c r="C989" i="5"/>
  <c r="D989" i="5"/>
  <c r="E989" i="5" s="1"/>
  <c r="C990" i="5"/>
  <c r="D990" i="5"/>
  <c r="E990" i="5" s="1"/>
  <c r="C991" i="5"/>
  <c r="G991" i="5" s="1"/>
  <c r="D991" i="5"/>
  <c r="E991" i="5" s="1"/>
  <c r="C992" i="5"/>
  <c r="D992" i="5"/>
  <c r="E992" i="5" s="1"/>
  <c r="C993" i="5"/>
  <c r="D993" i="5"/>
  <c r="E993" i="5" s="1"/>
  <c r="C994" i="5"/>
  <c r="D994" i="5"/>
  <c r="E994" i="5" s="1"/>
  <c r="C995" i="5"/>
  <c r="G995" i="5" s="1"/>
  <c r="D995" i="5"/>
  <c r="E995" i="5" s="1"/>
  <c r="C996" i="5"/>
  <c r="D996" i="5"/>
  <c r="E996" i="5" s="1"/>
  <c r="C997" i="5"/>
  <c r="D997" i="5"/>
  <c r="E997" i="5" s="1"/>
  <c r="C998" i="5"/>
  <c r="D998" i="5"/>
  <c r="E998" i="5" s="1"/>
  <c r="C999" i="5"/>
  <c r="G999" i="5" s="1"/>
  <c r="D999" i="5"/>
  <c r="C1000" i="5"/>
  <c r="D1000" i="5"/>
  <c r="E1000" i="5" s="1"/>
  <c r="C1001" i="5"/>
  <c r="D1001" i="5"/>
  <c r="E1001" i="5" s="1"/>
  <c r="C1002" i="5"/>
  <c r="D1002" i="5"/>
  <c r="E1002" i="5" s="1"/>
  <c r="C1003" i="5"/>
  <c r="G1003" i="5" s="1"/>
  <c r="D1003" i="5"/>
  <c r="E1003" i="5" s="1"/>
  <c r="C1004" i="5"/>
  <c r="D1004" i="5"/>
  <c r="E1004" i="5" s="1"/>
  <c r="C1005" i="5"/>
  <c r="D1005" i="5"/>
  <c r="E1005" i="5" s="1"/>
  <c r="C1006" i="5"/>
  <c r="D1006" i="5"/>
  <c r="E1006" i="5" s="1"/>
  <c r="C1007" i="5"/>
  <c r="G1007" i="5" s="1"/>
  <c r="D1007" i="5"/>
  <c r="E1007" i="5" s="1"/>
  <c r="C1008" i="5"/>
  <c r="D1008" i="5"/>
  <c r="E1008" i="5" s="1"/>
  <c r="C1009" i="5"/>
  <c r="D1009" i="5"/>
  <c r="E1009" i="5" s="1"/>
  <c r="C1010" i="5"/>
  <c r="D1010" i="5"/>
  <c r="E1010" i="5" s="1"/>
  <c r="C1011" i="5"/>
  <c r="G1011" i="5" s="1"/>
  <c r="D1011" i="5"/>
  <c r="E1011" i="5" s="1"/>
  <c r="C1012" i="5"/>
  <c r="D1012" i="5"/>
  <c r="E1012" i="5" s="1"/>
  <c r="C1013" i="5"/>
  <c r="D1013" i="5"/>
  <c r="E1013" i="5" s="1"/>
  <c r="C1014" i="5"/>
  <c r="D1014" i="5"/>
  <c r="E1014" i="5" s="1"/>
  <c r="C1015" i="5"/>
  <c r="G1015" i="5" s="1"/>
  <c r="D1015" i="5"/>
  <c r="C1016" i="5"/>
  <c r="D1016" i="5"/>
  <c r="E1016" i="5" s="1"/>
  <c r="C1017" i="5"/>
  <c r="D1017" i="5"/>
  <c r="E1017" i="5" s="1"/>
  <c r="C1018" i="5"/>
  <c r="D1018" i="5"/>
  <c r="E1018" i="5" s="1"/>
  <c r="C1019" i="5"/>
  <c r="G1019" i="5" s="1"/>
  <c r="D1019" i="5"/>
  <c r="E1019" i="5" s="1"/>
  <c r="C1020" i="5"/>
  <c r="D1020" i="5"/>
  <c r="E1020" i="5" s="1"/>
  <c r="C1021" i="5"/>
  <c r="D1021" i="5"/>
  <c r="E1021" i="5" s="1"/>
  <c r="C1022" i="5"/>
  <c r="D1022" i="5"/>
  <c r="E1022" i="5" s="1"/>
  <c r="C1023" i="5"/>
  <c r="G1023" i="5" s="1"/>
  <c r="D1023" i="5"/>
  <c r="E1023" i="5" s="1"/>
  <c r="C1024" i="5"/>
  <c r="D1024" i="5"/>
  <c r="E1024" i="5" s="1"/>
  <c r="C1025" i="5"/>
  <c r="D1025" i="5"/>
  <c r="E1025" i="5" s="1"/>
  <c r="C1026" i="5"/>
  <c r="D1026" i="5"/>
  <c r="E1026" i="5" s="1"/>
  <c r="C1027" i="5"/>
  <c r="G1027" i="5" s="1"/>
  <c r="D1027" i="5"/>
  <c r="E1027" i="5" s="1"/>
  <c r="C1028" i="5"/>
  <c r="D1028" i="5"/>
  <c r="E1028" i="5" s="1"/>
  <c r="C1029" i="5"/>
  <c r="D1029" i="5"/>
  <c r="E1029" i="5" s="1"/>
  <c r="C1030" i="5"/>
  <c r="D1030" i="5"/>
  <c r="E1030" i="5" s="1"/>
  <c r="C1031" i="5"/>
  <c r="G1031" i="5" s="1"/>
  <c r="D1031" i="5"/>
  <c r="C1032" i="5"/>
  <c r="D1032" i="5"/>
  <c r="E1032" i="5" s="1"/>
  <c r="C1033" i="5"/>
  <c r="D1033" i="5"/>
  <c r="E1033" i="5" s="1"/>
  <c r="C1034" i="5"/>
  <c r="D1034" i="5"/>
  <c r="E1034" i="5" s="1"/>
  <c r="C1035" i="5"/>
  <c r="G1035" i="5" s="1"/>
  <c r="D1035" i="5"/>
  <c r="E1035" i="5" s="1"/>
  <c r="C1036" i="5"/>
  <c r="D1036" i="5"/>
  <c r="E1036" i="5" s="1"/>
  <c r="C1037" i="5"/>
  <c r="D1037" i="5"/>
  <c r="E1037" i="5" s="1"/>
  <c r="D2" i="5"/>
  <c r="C2" i="5"/>
  <c r="G2" i="5" s="1"/>
  <c r="G1036" i="5" l="1"/>
  <c r="G1034" i="5"/>
  <c r="G1032" i="5"/>
  <c r="G1030" i="5"/>
  <c r="G1028" i="5"/>
  <c r="G1026" i="5"/>
  <c r="G1024" i="5"/>
  <c r="G1022" i="5"/>
  <c r="G1020" i="5"/>
  <c r="G1018" i="5"/>
  <c r="G1016" i="5"/>
  <c r="G1014" i="5"/>
  <c r="G1012" i="5"/>
  <c r="G1010" i="5"/>
  <c r="G1008" i="5"/>
  <c r="G1006" i="5"/>
  <c r="G1004" i="5"/>
  <c r="G1002" i="5"/>
  <c r="G1000" i="5"/>
  <c r="G998" i="5"/>
  <c r="G996" i="5"/>
  <c r="G994" i="5"/>
  <c r="G992" i="5"/>
  <c r="G990" i="5"/>
  <c r="G988" i="5"/>
  <c r="G986" i="5"/>
  <c r="G984" i="5"/>
  <c r="G982" i="5"/>
  <c r="G980" i="5"/>
  <c r="G978" i="5"/>
  <c r="G976" i="5"/>
  <c r="G974" i="5"/>
  <c r="G972" i="5"/>
  <c r="G970" i="5"/>
  <c r="G968" i="5"/>
  <c r="G966" i="5"/>
  <c r="G964" i="5"/>
  <c r="G962" i="5"/>
  <c r="G960" i="5"/>
  <c r="G958" i="5"/>
  <c r="G956" i="5"/>
  <c r="G954" i="5"/>
  <c r="G952" i="5"/>
  <c r="G950" i="5"/>
  <c r="G948" i="5"/>
  <c r="G946" i="5"/>
  <c r="G944" i="5"/>
  <c r="G942" i="5"/>
  <c r="G940" i="5"/>
  <c r="G938" i="5"/>
  <c r="G936" i="5"/>
  <c r="G934" i="5"/>
  <c r="G932" i="5"/>
  <c r="G930" i="5"/>
  <c r="G928" i="5"/>
  <c r="G926" i="5"/>
  <c r="G924" i="5"/>
  <c r="G922" i="5"/>
  <c r="G920" i="5"/>
  <c r="G918" i="5"/>
  <c r="G916" i="5"/>
  <c r="G914" i="5"/>
  <c r="G912" i="5"/>
  <c r="G910" i="5"/>
  <c r="G908" i="5"/>
  <c r="G906" i="5"/>
  <c r="G904" i="5"/>
  <c r="G902" i="5"/>
  <c r="G900" i="5"/>
  <c r="G898" i="5"/>
  <c r="G896" i="5"/>
  <c r="G894" i="5"/>
  <c r="G892" i="5"/>
  <c r="G890" i="5"/>
  <c r="G888" i="5"/>
  <c r="G886" i="5"/>
  <c r="G884" i="5"/>
  <c r="G882" i="5"/>
  <c r="G880" i="5"/>
  <c r="G878" i="5"/>
  <c r="G876" i="5"/>
  <c r="G874" i="5"/>
  <c r="G872" i="5"/>
  <c r="G870" i="5"/>
  <c r="G868" i="5"/>
  <c r="G866" i="5"/>
  <c r="G864" i="5"/>
  <c r="G862" i="5"/>
  <c r="G860" i="5"/>
  <c r="G858" i="5"/>
  <c r="G856" i="5"/>
  <c r="G854" i="5"/>
  <c r="G852" i="5"/>
  <c r="G850" i="5"/>
  <c r="G848" i="5"/>
  <c r="G846" i="5"/>
  <c r="G844" i="5"/>
  <c r="G842" i="5"/>
  <c r="G840" i="5"/>
  <c r="G838" i="5"/>
  <c r="G834" i="5"/>
  <c r="G830" i="5"/>
  <c r="G826" i="5"/>
  <c r="G822" i="5"/>
  <c r="G818" i="5"/>
  <c r="G814" i="5"/>
  <c r="G810" i="5"/>
  <c r="G806" i="5"/>
  <c r="G802" i="5"/>
  <c r="G798" i="5"/>
  <c r="G794" i="5"/>
  <c r="G790" i="5"/>
  <c r="G786" i="5"/>
  <c r="G782" i="5"/>
  <c r="G778" i="5"/>
  <c r="G774" i="5"/>
  <c r="G770" i="5"/>
  <c r="G766" i="5"/>
  <c r="G762" i="5"/>
  <c r="G758" i="5"/>
  <c r="G754" i="5"/>
  <c r="G750" i="5"/>
  <c r="G746" i="5"/>
  <c r="G742" i="5"/>
  <c r="G738" i="5"/>
  <c r="G734" i="5"/>
  <c r="G730" i="5"/>
  <c r="G726" i="5"/>
  <c r="G714" i="5"/>
  <c r="G710" i="5"/>
  <c r="G706" i="5"/>
  <c r="G702" i="5"/>
  <c r="G698" i="5"/>
  <c r="G694" i="5"/>
  <c r="G690" i="5"/>
  <c r="G686" i="5"/>
  <c r="G682" i="5"/>
  <c r="G678" i="5"/>
  <c r="G674" i="5"/>
  <c r="G670" i="5"/>
  <c r="G666" i="5"/>
  <c r="G662" i="5"/>
  <c r="G658" i="5"/>
  <c r="G654" i="5"/>
  <c r="G650" i="5"/>
  <c r="G646" i="5"/>
  <c r="G642" i="5"/>
  <c r="G638" i="5"/>
  <c r="G634" i="5"/>
  <c r="G630" i="5"/>
  <c r="G626" i="5"/>
  <c r="G426" i="5"/>
  <c r="G422" i="5"/>
  <c r="G418" i="5"/>
  <c r="G414" i="5"/>
  <c r="G410" i="5"/>
  <c r="G398" i="5"/>
  <c r="G394" i="5"/>
  <c r="G390" i="5"/>
  <c r="G386" i="5"/>
  <c r="G382" i="5"/>
  <c r="G378" i="5"/>
  <c r="G374" i="5"/>
  <c r="G370" i="5"/>
  <c r="G366" i="5"/>
  <c r="G362" i="5"/>
  <c r="G1037" i="5"/>
  <c r="G1033" i="5"/>
  <c r="G1029" i="5"/>
  <c r="G1025" i="5"/>
  <c r="G1021" i="5"/>
  <c r="G1017" i="5"/>
  <c r="G1013" i="5"/>
  <c r="G1009" i="5"/>
  <c r="G1005" i="5"/>
  <c r="G1001" i="5"/>
  <c r="G997" i="5"/>
  <c r="G993" i="5"/>
  <c r="G989" i="5"/>
  <c r="G985" i="5"/>
  <c r="G981" i="5"/>
  <c r="G977" i="5"/>
  <c r="G973" i="5"/>
  <c r="G969" i="5"/>
  <c r="G965" i="5"/>
  <c r="G961" i="5"/>
  <c r="G957" i="5"/>
  <c r="G953" i="5"/>
  <c r="G949" i="5"/>
  <c r="G945" i="5"/>
  <c r="G941" i="5"/>
  <c r="G937" i="5"/>
  <c r="G933" i="5"/>
  <c r="G929" i="5"/>
  <c r="G925" i="5"/>
  <c r="G921" i="5"/>
  <c r="G917" i="5"/>
  <c r="G913" i="5"/>
  <c r="G909" i="5"/>
  <c r="G905" i="5"/>
  <c r="G901" i="5"/>
  <c r="G897" i="5"/>
  <c r="G893" i="5"/>
  <c r="G889" i="5"/>
  <c r="G885" i="5"/>
  <c r="G881" i="5"/>
  <c r="G877" i="5"/>
  <c r="G873" i="5"/>
  <c r="G869" i="5"/>
  <c r="G865" i="5"/>
  <c r="G861" i="5"/>
  <c r="G857" i="5"/>
  <c r="G853" i="5"/>
  <c r="G849" i="5"/>
  <c r="G845" i="5"/>
  <c r="G841" i="5"/>
  <c r="G833" i="5"/>
  <c r="G829" i="5"/>
  <c r="G825" i="5"/>
  <c r="G821" i="5"/>
  <c r="G817" i="5"/>
  <c r="G813" i="5"/>
  <c r="G809" i="5"/>
  <c r="G805" i="5"/>
  <c r="G801" i="5"/>
  <c r="G797" i="5"/>
  <c r="G793" i="5"/>
  <c r="G789" i="5"/>
  <c r="G785" i="5"/>
  <c r="G781" i="5"/>
  <c r="G777" i="5"/>
  <c r="G773" i="5"/>
  <c r="G769" i="5"/>
  <c r="G765" i="5"/>
  <c r="G761" i="5"/>
  <c r="G757" i="5"/>
  <c r="G753" i="5"/>
  <c r="G749" i="5"/>
  <c r="G745" i="5"/>
  <c r="G741" i="5"/>
  <c r="G737" i="5"/>
  <c r="G733" i="5"/>
  <c r="G729" i="5"/>
  <c r="G713" i="5"/>
  <c r="G709" i="5"/>
  <c r="G705" i="5"/>
  <c r="G701" i="5"/>
  <c r="G697" i="5"/>
  <c r="G693" i="5"/>
  <c r="G689" i="5"/>
  <c r="G685" i="5"/>
  <c r="G681" i="5"/>
  <c r="G677" i="5"/>
  <c r="G673" i="5"/>
  <c r="G669" i="5"/>
  <c r="G665" i="5"/>
  <c r="G661" i="5"/>
  <c r="G657" i="5"/>
  <c r="G653" i="5"/>
  <c r="G649" i="5"/>
  <c r="G645" i="5"/>
  <c r="G641" i="5"/>
  <c r="G637" i="5"/>
  <c r="G633" i="5"/>
  <c r="G629" i="5"/>
  <c r="G425" i="5"/>
  <c r="G421" i="5"/>
  <c r="G417" i="5"/>
  <c r="G413" i="5"/>
  <c r="G409" i="5"/>
  <c r="G397" i="5"/>
  <c r="G393" i="5"/>
  <c r="G389" i="5"/>
  <c r="G385" i="5"/>
  <c r="G381" i="5"/>
  <c r="G377" i="5"/>
  <c r="G373" i="5"/>
  <c r="G369" i="5"/>
  <c r="G365" i="5"/>
  <c r="G361" i="5"/>
  <c r="G832" i="5"/>
  <c r="G828" i="5"/>
  <c r="G824" i="5"/>
  <c r="G820" i="5"/>
  <c r="G816" i="5"/>
  <c r="G812" i="5"/>
  <c r="G808" i="5"/>
  <c r="G804" i="5"/>
  <c r="G800" i="5"/>
  <c r="G796" i="5"/>
  <c r="G792" i="5"/>
  <c r="G788" i="5"/>
  <c r="G784" i="5"/>
  <c r="G780" i="5"/>
  <c r="G776" i="5"/>
  <c r="G772" i="5"/>
  <c r="G768" i="5"/>
  <c r="G764" i="5"/>
  <c r="G760" i="5"/>
  <c r="G756" i="5"/>
  <c r="G752" i="5"/>
  <c r="G748" i="5"/>
  <c r="G744" i="5"/>
  <c r="G740" i="5"/>
  <c r="G736" i="5"/>
  <c r="G732" i="5"/>
  <c r="G728" i="5"/>
  <c r="G712" i="5"/>
  <c r="G708" i="5"/>
  <c r="G704" i="5"/>
  <c r="G700" i="5"/>
  <c r="G696" i="5"/>
  <c r="G692" i="5"/>
  <c r="G688" i="5"/>
  <c r="G684" i="5"/>
  <c r="G680" i="5"/>
  <c r="G676" i="5"/>
  <c r="G672" i="5"/>
  <c r="G668" i="5"/>
  <c r="G664" i="5"/>
  <c r="G660" i="5"/>
  <c r="G656" i="5"/>
  <c r="G652" i="5"/>
  <c r="G648" i="5"/>
  <c r="G644" i="5"/>
  <c r="G640" i="5"/>
  <c r="G636" i="5"/>
  <c r="G632" i="5"/>
  <c r="G628" i="5"/>
  <c r="G624" i="5"/>
  <c r="G620" i="5"/>
  <c r="G616" i="5"/>
  <c r="G612" i="5"/>
  <c r="G608" i="5"/>
  <c r="G604" i="5"/>
  <c r="G600" i="5"/>
  <c r="G596" i="5"/>
  <c r="G592" i="5"/>
  <c r="G588" i="5"/>
  <c r="G584" i="5"/>
  <c r="G580" i="5"/>
  <c r="G576" i="5"/>
  <c r="G572" i="5"/>
  <c r="G568" i="5"/>
  <c r="G564" i="5"/>
  <c r="G560" i="5"/>
  <c r="G556" i="5"/>
  <c r="G552" i="5"/>
  <c r="G548" i="5"/>
  <c r="G544" i="5"/>
  <c r="G540" i="5"/>
  <c r="G536" i="5"/>
  <c r="G532" i="5"/>
  <c r="G528" i="5"/>
  <c r="G524" i="5"/>
  <c r="G520" i="5"/>
  <c r="G516" i="5"/>
  <c r="G512" i="5"/>
  <c r="G508" i="5"/>
  <c r="G504" i="5"/>
  <c r="G500" i="5"/>
  <c r="G496" i="5"/>
  <c r="G492" i="5"/>
  <c r="G488" i="5"/>
  <c r="G484" i="5"/>
  <c r="G480" i="5"/>
  <c r="G476" i="5"/>
  <c r="G472" i="5"/>
  <c r="G468" i="5"/>
  <c r="G464" i="5"/>
  <c r="G460" i="5"/>
  <c r="G456" i="5"/>
  <c r="G452" i="5"/>
  <c r="G448" i="5"/>
  <c r="G444" i="5"/>
  <c r="G440" i="5"/>
  <c r="G436" i="5"/>
  <c r="G432" i="5"/>
  <c r="G428" i="5"/>
  <c r="G424" i="5"/>
  <c r="G420" i="5"/>
  <c r="G416" i="5"/>
  <c r="G412" i="5"/>
  <c r="G408" i="5"/>
  <c r="G404" i="5"/>
  <c r="G400" i="5"/>
  <c r="G396" i="5"/>
  <c r="G392" i="5"/>
  <c r="G388" i="5"/>
  <c r="G384" i="5"/>
  <c r="G380" i="5"/>
  <c r="G376" i="5"/>
  <c r="G372" i="5"/>
  <c r="G368" i="5"/>
  <c r="G364" i="5"/>
  <c r="G360" i="5"/>
  <c r="G356" i="5"/>
  <c r="G352" i="5"/>
  <c r="G348" i="5"/>
  <c r="G344" i="5"/>
  <c r="G340" i="5"/>
  <c r="G336" i="5"/>
  <c r="G332" i="5"/>
  <c r="G328" i="5"/>
  <c r="G324" i="5"/>
  <c r="G320" i="5"/>
  <c r="G316" i="5"/>
  <c r="G312" i="5"/>
  <c r="G308" i="5"/>
  <c r="G304" i="5"/>
  <c r="G300" i="5"/>
  <c r="G296" i="5"/>
  <c r="G292" i="5"/>
  <c r="G288" i="5"/>
  <c r="G284" i="5"/>
  <c r="G280" i="5"/>
  <c r="G276" i="5"/>
  <c r="G272" i="5"/>
  <c r="G268" i="5"/>
  <c r="G264" i="5"/>
  <c r="G260" i="5"/>
  <c r="G256" i="5"/>
  <c r="G252" i="5"/>
  <c r="G248" i="5"/>
  <c r="G244" i="5"/>
  <c r="G240" i="5"/>
  <c r="G236" i="5"/>
  <c r="G232" i="5"/>
  <c r="G228" i="5"/>
  <c r="G224" i="5"/>
  <c r="G220" i="5"/>
  <c r="G216" i="5"/>
  <c r="G212" i="5"/>
  <c r="G208" i="5"/>
  <c r="G204" i="5"/>
  <c r="G200" i="5"/>
  <c r="G196" i="5"/>
  <c r="G192" i="5"/>
  <c r="G188" i="5"/>
  <c r="G184" i="5"/>
  <c r="G180" i="5"/>
  <c r="G176" i="5"/>
  <c r="G172" i="5"/>
  <c r="G168" i="5"/>
  <c r="G164" i="5"/>
  <c r="G160" i="5"/>
  <c r="G156" i="5"/>
  <c r="G152" i="5"/>
  <c r="G148" i="5"/>
  <c r="G144" i="5"/>
  <c r="G140" i="5"/>
  <c r="G136" i="5"/>
  <c r="G132" i="5"/>
  <c r="G128" i="5"/>
  <c r="G124" i="5"/>
  <c r="G120" i="5"/>
  <c r="G116" i="5"/>
  <c r="G112" i="5"/>
  <c r="G108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G8" i="5"/>
  <c r="G4" i="5"/>
  <c r="B828" i="5"/>
  <c r="B812" i="5"/>
  <c r="B796" i="5"/>
  <c r="B780" i="5"/>
  <c r="B764" i="5"/>
  <c r="B748" i="5"/>
  <c r="B732" i="5"/>
  <c r="B716" i="5"/>
  <c r="B700" i="5"/>
  <c r="B684" i="5"/>
  <c r="B668" i="5"/>
  <c r="B648" i="5"/>
  <c r="B628" i="5"/>
  <c r="B612" i="5"/>
  <c r="B596" i="5"/>
  <c r="B580" i="5"/>
  <c r="B564" i="5"/>
  <c r="B548" i="5"/>
  <c r="B532" i="5"/>
  <c r="B516" i="5"/>
  <c r="B504" i="5"/>
  <c r="B488" i="5"/>
  <c r="B472" i="5"/>
  <c r="B456" i="5"/>
  <c r="B440" i="5"/>
  <c r="B424" i="5"/>
  <c r="B408" i="5"/>
  <c r="B384" i="5"/>
  <c r="B368" i="5"/>
  <c r="B352" i="5"/>
  <c r="B336" i="5"/>
  <c r="B320" i="5"/>
  <c r="B304" i="5"/>
  <c r="B288" i="5"/>
  <c r="B824" i="5"/>
  <c r="B808" i="5"/>
  <c r="B792" i="5"/>
  <c r="B776" i="5"/>
  <c r="B760" i="5"/>
  <c r="B744" i="5"/>
  <c r="B728" i="5"/>
  <c r="B712" i="5"/>
  <c r="B696" i="5"/>
  <c r="B680" i="5"/>
  <c r="B644" i="5"/>
  <c r="B632" i="5"/>
  <c r="B616" i="5"/>
  <c r="B600" i="5"/>
  <c r="B584" i="5"/>
  <c r="B568" i="5"/>
  <c r="B552" i="5"/>
  <c r="B536" i="5"/>
  <c r="B520" i="5"/>
  <c r="B500" i="5"/>
  <c r="B484" i="5"/>
  <c r="B468" i="5"/>
  <c r="B452" i="5"/>
  <c r="B436" i="5"/>
  <c r="B420" i="5"/>
  <c r="B404" i="5"/>
  <c r="B392" i="5"/>
  <c r="B376" i="5"/>
  <c r="B360" i="5"/>
  <c r="B344" i="5"/>
  <c r="B328" i="5"/>
  <c r="B312" i="5"/>
  <c r="B296" i="5"/>
  <c r="B284" i="5"/>
  <c r="B231" i="5"/>
  <c r="B159" i="5"/>
  <c r="B836" i="5"/>
  <c r="B820" i="5"/>
  <c r="B804" i="5"/>
  <c r="B784" i="5"/>
  <c r="B772" i="5"/>
  <c r="B752" i="5"/>
  <c r="B736" i="5"/>
  <c r="B724" i="5"/>
  <c r="B704" i="5"/>
  <c r="B688" i="5"/>
  <c r="B672" i="5"/>
  <c r="B664" i="5"/>
  <c r="B656" i="5"/>
  <c r="B640" i="5"/>
  <c r="B624" i="5"/>
  <c r="B608" i="5"/>
  <c r="B592" i="5"/>
  <c r="B572" i="5"/>
  <c r="B556" i="5"/>
  <c r="B540" i="5"/>
  <c r="B528" i="5"/>
  <c r="B512" i="5"/>
  <c r="B496" i="5"/>
  <c r="B480" i="5"/>
  <c r="B460" i="5"/>
  <c r="B444" i="5"/>
  <c r="B428" i="5"/>
  <c r="B412" i="5"/>
  <c r="B396" i="5"/>
  <c r="B380" i="5"/>
  <c r="B364" i="5"/>
  <c r="B348" i="5"/>
  <c r="B332" i="5"/>
  <c r="B316" i="5"/>
  <c r="B300" i="5"/>
  <c r="B280" i="5"/>
  <c r="B823" i="5"/>
  <c r="B791" i="5"/>
  <c r="B775" i="5"/>
  <c r="B743" i="5"/>
  <c r="B735" i="5"/>
  <c r="B719" i="5"/>
  <c r="B687" i="5"/>
  <c r="B655" i="5"/>
  <c r="B631" i="5"/>
  <c r="B615" i="5"/>
  <c r="B599" i="5"/>
  <c r="B519" i="5"/>
  <c r="B487" i="5"/>
  <c r="B471" i="5"/>
  <c r="B455" i="5"/>
  <c r="B439" i="5"/>
  <c r="B415" i="5"/>
  <c r="B383" i="5"/>
  <c r="B351" i="5"/>
  <c r="B335" i="5"/>
  <c r="B303" i="5"/>
  <c r="B255" i="5"/>
  <c r="B239" i="5"/>
  <c r="B215" i="5"/>
  <c r="B199" i="5"/>
  <c r="B183" i="5"/>
  <c r="B167" i="5"/>
  <c r="B143" i="5"/>
  <c r="B127" i="5"/>
  <c r="B111" i="5"/>
  <c r="B79" i="5"/>
  <c r="B39" i="5"/>
  <c r="B23" i="5"/>
  <c r="B2" i="5"/>
  <c r="B838" i="5"/>
  <c r="B830" i="5"/>
  <c r="B822" i="5"/>
  <c r="B814" i="5"/>
  <c r="B806" i="5"/>
  <c r="B798" i="5"/>
  <c r="B790" i="5"/>
  <c r="B782" i="5"/>
  <c r="B774" i="5"/>
  <c r="B766" i="5"/>
  <c r="B758" i="5"/>
  <c r="B750" i="5"/>
  <c r="B742" i="5"/>
  <c r="B734" i="5"/>
  <c r="B726" i="5"/>
  <c r="B718" i="5"/>
  <c r="B710" i="5"/>
  <c r="B702" i="5"/>
  <c r="B694" i="5"/>
  <c r="B686" i="5"/>
  <c r="B678" i="5"/>
  <c r="B670" i="5"/>
  <c r="B662" i="5"/>
  <c r="B654" i="5"/>
  <c r="B646" i="5"/>
  <c r="B638" i="5"/>
  <c r="B630" i="5"/>
  <c r="B622" i="5"/>
  <c r="B614" i="5"/>
  <c r="B606" i="5"/>
  <c r="B598" i="5"/>
  <c r="B590" i="5"/>
  <c r="B582" i="5"/>
  <c r="B574" i="5"/>
  <c r="B566" i="5"/>
  <c r="B558" i="5"/>
  <c r="B550" i="5"/>
  <c r="B542" i="5"/>
  <c r="B534" i="5"/>
  <c r="B526" i="5"/>
  <c r="B518" i="5"/>
  <c r="B510" i="5"/>
  <c r="B502" i="5"/>
  <c r="B494" i="5"/>
  <c r="B486" i="5"/>
  <c r="B478" i="5"/>
  <c r="B470" i="5"/>
  <c r="B462" i="5"/>
  <c r="B454" i="5"/>
  <c r="B446" i="5"/>
  <c r="B438" i="5"/>
  <c r="B430" i="5"/>
  <c r="B422" i="5"/>
  <c r="B414" i="5"/>
  <c r="B406" i="5"/>
  <c r="B398" i="5"/>
  <c r="B390" i="5"/>
  <c r="B382" i="5"/>
  <c r="B374" i="5"/>
  <c r="B366" i="5"/>
  <c r="B358" i="5"/>
  <c r="B350" i="5"/>
  <c r="B342" i="5"/>
  <c r="B334" i="5"/>
  <c r="B326" i="5"/>
  <c r="B318" i="5"/>
  <c r="B310" i="5"/>
  <c r="B302" i="5"/>
  <c r="B294" i="5"/>
  <c r="B286" i="5"/>
  <c r="B278" i="5"/>
  <c r="B270" i="5"/>
  <c r="B262" i="5"/>
  <c r="B254" i="5"/>
  <c r="B246" i="5"/>
  <c r="B238" i="5"/>
  <c r="B230" i="5"/>
  <c r="B222" i="5"/>
  <c r="B214" i="5"/>
  <c r="B206" i="5"/>
  <c r="B198" i="5"/>
  <c r="B190" i="5"/>
  <c r="B182" i="5"/>
  <c r="B174" i="5"/>
  <c r="B166" i="5"/>
  <c r="B158" i="5"/>
  <c r="B150" i="5"/>
  <c r="B142" i="5"/>
  <c r="B134" i="5"/>
  <c r="B126" i="5"/>
  <c r="B118" i="5"/>
  <c r="B110" i="5"/>
  <c r="B102" i="5"/>
  <c r="B94" i="5"/>
  <c r="B86" i="5"/>
  <c r="B78" i="5"/>
  <c r="B70" i="5"/>
  <c r="B62" i="5"/>
  <c r="B54" i="5"/>
  <c r="B46" i="5"/>
  <c r="B38" i="5"/>
  <c r="B30" i="5"/>
  <c r="B22" i="5"/>
  <c r="B14" i="5"/>
  <c r="B6" i="5"/>
  <c r="B832" i="5"/>
  <c r="B816" i="5"/>
  <c r="B800" i="5"/>
  <c r="B788" i="5"/>
  <c r="B768" i="5"/>
  <c r="B756" i="5"/>
  <c r="B740" i="5"/>
  <c r="B720" i="5"/>
  <c r="B708" i="5"/>
  <c r="B692" i="5"/>
  <c r="B676" i="5"/>
  <c r="B660" i="5"/>
  <c r="B652" i="5"/>
  <c r="B636" i="5"/>
  <c r="B620" i="5"/>
  <c r="B604" i="5"/>
  <c r="B588" i="5"/>
  <c r="B576" i="5"/>
  <c r="B560" i="5"/>
  <c r="B544" i="5"/>
  <c r="B524" i="5"/>
  <c r="B508" i="5"/>
  <c r="B492" i="5"/>
  <c r="B476" i="5"/>
  <c r="B464" i="5"/>
  <c r="B448" i="5"/>
  <c r="B432" i="5"/>
  <c r="B416" i="5"/>
  <c r="B400" i="5"/>
  <c r="B388" i="5"/>
  <c r="B372" i="5"/>
  <c r="B356" i="5"/>
  <c r="B340" i="5"/>
  <c r="B324" i="5"/>
  <c r="B308" i="5"/>
  <c r="B292" i="5"/>
  <c r="B276" i="5"/>
  <c r="B839" i="5"/>
  <c r="B831" i="5"/>
  <c r="B807" i="5"/>
  <c r="B783" i="5"/>
  <c r="B767" i="5"/>
  <c r="B751" i="5"/>
  <c r="B727" i="5"/>
  <c r="B711" i="5"/>
  <c r="B695" i="5"/>
  <c r="B663" i="5"/>
  <c r="B647" i="5"/>
  <c r="B639" i="5"/>
  <c r="B623" i="5"/>
  <c r="B607" i="5"/>
  <c r="B591" i="5"/>
  <c r="B575" i="5"/>
  <c r="B551" i="5"/>
  <c r="B527" i="5"/>
  <c r="B511" i="5"/>
  <c r="B495" i="5"/>
  <c r="B479" i="5"/>
  <c r="B463" i="5"/>
  <c r="B447" i="5"/>
  <c r="B431" i="5"/>
  <c r="B407" i="5"/>
  <c r="B391" i="5"/>
  <c r="B375" i="5"/>
  <c r="B359" i="5"/>
  <c r="B343" i="5"/>
  <c r="B327" i="5"/>
  <c r="B311" i="5"/>
  <c r="B287" i="5"/>
  <c r="B279" i="5"/>
  <c r="B263" i="5"/>
  <c r="B247" i="5"/>
  <c r="B223" i="5"/>
  <c r="B207" i="5"/>
  <c r="B191" i="5"/>
  <c r="B175" i="5"/>
  <c r="B151" i="5"/>
  <c r="B135" i="5"/>
  <c r="B119" i="5"/>
  <c r="B103" i="5"/>
  <c r="B87" i="5"/>
  <c r="B63" i="5"/>
  <c r="B47" i="5"/>
  <c r="B31" i="5"/>
  <c r="B15" i="5"/>
  <c r="E2" i="5"/>
  <c r="B837" i="5"/>
  <c r="B833" i="5"/>
  <c r="B829" i="5"/>
  <c r="B825" i="5"/>
  <c r="B821" i="5"/>
  <c r="B817" i="5"/>
  <c r="B813" i="5"/>
  <c r="B809" i="5"/>
  <c r="B805" i="5"/>
  <c r="B801" i="5"/>
  <c r="B797" i="5"/>
  <c r="B793" i="5"/>
  <c r="B789" i="5"/>
  <c r="B785" i="5"/>
  <c r="B781" i="5"/>
  <c r="B777" i="5"/>
  <c r="B773" i="5"/>
  <c r="B769" i="5"/>
  <c r="B765" i="5"/>
  <c r="B761" i="5"/>
  <c r="B757" i="5"/>
  <c r="B753" i="5"/>
  <c r="B749" i="5"/>
  <c r="B745" i="5"/>
  <c r="B741" i="5"/>
  <c r="B737" i="5"/>
  <c r="B733" i="5"/>
  <c r="B729" i="5"/>
  <c r="B725" i="5"/>
  <c r="B721" i="5"/>
  <c r="B717" i="5"/>
  <c r="B713" i="5"/>
  <c r="B709" i="5"/>
  <c r="B705" i="5"/>
  <c r="B701" i="5"/>
  <c r="B697" i="5"/>
  <c r="B693" i="5"/>
  <c r="B689" i="5"/>
  <c r="B685" i="5"/>
  <c r="B681" i="5"/>
  <c r="B677" i="5"/>
  <c r="B673" i="5"/>
  <c r="B669" i="5"/>
  <c r="B665" i="5"/>
  <c r="B661" i="5"/>
  <c r="B657" i="5"/>
  <c r="B653" i="5"/>
  <c r="B649" i="5"/>
  <c r="B645" i="5"/>
  <c r="B641" i="5"/>
  <c r="B637" i="5"/>
  <c r="B633" i="5"/>
  <c r="B629" i="5"/>
  <c r="B625" i="5"/>
  <c r="B621" i="5"/>
  <c r="B617" i="5"/>
  <c r="B613" i="5"/>
  <c r="B609" i="5"/>
  <c r="B605" i="5"/>
  <c r="B601" i="5"/>
  <c r="B597" i="5"/>
  <c r="B593" i="5"/>
  <c r="B589" i="5"/>
  <c r="B585" i="5"/>
  <c r="B581" i="5"/>
  <c r="B577" i="5"/>
  <c r="B573" i="5"/>
  <c r="B569" i="5"/>
  <c r="B565" i="5"/>
  <c r="B561" i="5"/>
  <c r="B557" i="5"/>
  <c r="B553" i="5"/>
  <c r="B549" i="5"/>
  <c r="B545" i="5"/>
  <c r="B541" i="5"/>
  <c r="B537" i="5"/>
  <c r="B533" i="5"/>
  <c r="B529" i="5"/>
  <c r="B525" i="5"/>
  <c r="B521" i="5"/>
  <c r="B517" i="5"/>
  <c r="B513" i="5"/>
  <c r="B509" i="5"/>
  <c r="B505" i="5"/>
  <c r="B501" i="5"/>
  <c r="B497" i="5"/>
  <c r="B493" i="5"/>
  <c r="B489" i="5"/>
  <c r="B485" i="5"/>
  <c r="B481" i="5"/>
  <c r="B477" i="5"/>
  <c r="B473" i="5"/>
  <c r="B469" i="5"/>
  <c r="B465" i="5"/>
  <c r="B461" i="5"/>
  <c r="B457" i="5"/>
  <c r="B453" i="5"/>
  <c r="B449" i="5"/>
  <c r="B445" i="5"/>
  <c r="B441" i="5"/>
  <c r="B437" i="5"/>
  <c r="B433" i="5"/>
  <c r="B429" i="5"/>
  <c r="B425" i="5"/>
  <c r="B421" i="5"/>
  <c r="B417" i="5"/>
  <c r="B413" i="5"/>
  <c r="B409" i="5"/>
  <c r="B405" i="5"/>
  <c r="B401" i="5"/>
  <c r="B397" i="5"/>
  <c r="B393" i="5"/>
  <c r="B389" i="5"/>
  <c r="B385" i="5"/>
  <c r="B381" i="5"/>
  <c r="B377" i="5"/>
  <c r="B373" i="5"/>
  <c r="B369" i="5"/>
  <c r="B365" i="5"/>
  <c r="B361" i="5"/>
  <c r="B357" i="5"/>
  <c r="B353" i="5"/>
  <c r="B349" i="5"/>
  <c r="B345" i="5"/>
  <c r="B341" i="5"/>
  <c r="B337" i="5"/>
  <c r="B333" i="5"/>
  <c r="B329" i="5"/>
  <c r="B325" i="5"/>
  <c r="B321" i="5"/>
  <c r="B317" i="5"/>
  <c r="B313" i="5"/>
  <c r="B309" i="5"/>
  <c r="B305" i="5"/>
  <c r="B301" i="5"/>
  <c r="B297" i="5"/>
  <c r="B293" i="5"/>
  <c r="B289" i="5"/>
  <c r="B285" i="5"/>
  <c r="B281" i="5"/>
  <c r="B835" i="5"/>
  <c r="B827" i="5"/>
  <c r="B819" i="5"/>
  <c r="B811" i="5"/>
  <c r="B803" i="5"/>
  <c r="B795" i="5"/>
  <c r="B787" i="5"/>
  <c r="B779" i="5"/>
  <c r="B771" i="5"/>
  <c r="B763" i="5"/>
  <c r="B755" i="5"/>
  <c r="B747" i="5"/>
  <c r="B739" i="5"/>
  <c r="B731" i="5"/>
  <c r="B723" i="5"/>
  <c r="B715" i="5"/>
  <c r="B707" i="5"/>
  <c r="B699" i="5"/>
  <c r="B691" i="5"/>
  <c r="B683" i="5"/>
  <c r="B675" i="5"/>
  <c r="B667" i="5"/>
  <c r="B659" i="5"/>
  <c r="B651" i="5"/>
  <c r="B643" i="5"/>
  <c r="B635" i="5"/>
  <c r="B627" i="5"/>
  <c r="B619" i="5"/>
  <c r="B611" i="5"/>
  <c r="B603" i="5"/>
  <c r="B595" i="5"/>
  <c r="B587" i="5"/>
  <c r="B579" i="5"/>
  <c r="B571" i="5"/>
  <c r="B563" i="5"/>
  <c r="B555" i="5"/>
  <c r="B547" i="5"/>
  <c r="B539" i="5"/>
  <c r="B531" i="5"/>
  <c r="B523" i="5"/>
  <c r="B515" i="5"/>
  <c r="B507" i="5"/>
  <c r="B499" i="5"/>
  <c r="B491" i="5"/>
  <c r="B483" i="5"/>
  <c r="B475" i="5"/>
  <c r="B467" i="5"/>
  <c r="B459" i="5"/>
  <c r="B451" i="5"/>
  <c r="B443" i="5"/>
  <c r="B435" i="5"/>
  <c r="B427" i="5"/>
  <c r="B419" i="5"/>
  <c r="B411" i="5"/>
  <c r="B403" i="5"/>
  <c r="B395" i="5"/>
  <c r="B387" i="5"/>
  <c r="B379" i="5"/>
  <c r="B371" i="5"/>
  <c r="B363" i="5"/>
  <c r="B355" i="5"/>
  <c r="B347" i="5"/>
  <c r="B339" i="5"/>
  <c r="B331" i="5"/>
  <c r="B323" i="5"/>
  <c r="B315" i="5"/>
  <c r="B307" i="5"/>
  <c r="B299" i="5"/>
  <c r="B291" i="5"/>
  <c r="B283" i="5"/>
  <c r="B275" i="5"/>
  <c r="B267" i="5"/>
  <c r="B259" i="5"/>
  <c r="B251" i="5"/>
  <c r="B243" i="5"/>
  <c r="B235" i="5"/>
  <c r="B227" i="5"/>
  <c r="B219" i="5"/>
  <c r="B211" i="5"/>
  <c r="B203" i="5"/>
  <c r="B195" i="5"/>
  <c r="B187" i="5"/>
  <c r="B179" i="5"/>
  <c r="B171" i="5"/>
  <c r="B163" i="5"/>
  <c r="B155" i="5"/>
  <c r="B147" i="5"/>
  <c r="B139" i="5"/>
  <c r="B131" i="5"/>
  <c r="B123" i="5"/>
  <c r="B115" i="5"/>
  <c r="B107" i="5"/>
  <c r="B99" i="5"/>
  <c r="B91" i="5"/>
  <c r="B83" i="5"/>
  <c r="B75" i="5"/>
  <c r="B67" i="5"/>
  <c r="B59" i="5"/>
  <c r="B51" i="5"/>
  <c r="B43" i="5"/>
  <c r="B35" i="5"/>
  <c r="B27" i="5"/>
  <c r="B19" i="5"/>
  <c r="B11" i="5"/>
  <c r="K10" i="3" s="1"/>
  <c r="B3" i="5"/>
  <c r="M5" i="3" s="1"/>
  <c r="B277" i="5"/>
  <c r="B273" i="5"/>
  <c r="B269" i="5"/>
  <c r="B265" i="5"/>
  <c r="B261" i="5"/>
  <c r="B257" i="5"/>
  <c r="B253" i="5"/>
  <c r="B249" i="5"/>
  <c r="B245" i="5"/>
  <c r="B241" i="5"/>
  <c r="B237" i="5"/>
  <c r="B233" i="5"/>
  <c r="B229" i="5"/>
  <c r="B225" i="5"/>
  <c r="B221" i="5"/>
  <c r="B217" i="5"/>
  <c r="B213" i="5"/>
  <c r="B209" i="5"/>
  <c r="B205" i="5"/>
  <c r="B201" i="5"/>
  <c r="B197" i="5"/>
  <c r="B193" i="5"/>
  <c r="B189" i="5"/>
  <c r="B185" i="5"/>
  <c r="B181" i="5"/>
  <c r="B177" i="5"/>
  <c r="B173" i="5"/>
  <c r="B169" i="5"/>
  <c r="B165" i="5"/>
  <c r="B161" i="5"/>
  <c r="B157" i="5"/>
  <c r="B153" i="5"/>
  <c r="B149" i="5"/>
  <c r="B145" i="5"/>
  <c r="B141" i="5"/>
  <c r="B137" i="5"/>
  <c r="B133" i="5"/>
  <c r="B129" i="5"/>
  <c r="B125" i="5"/>
  <c r="B121" i="5"/>
  <c r="B117" i="5"/>
  <c r="B113" i="5"/>
  <c r="B109" i="5"/>
  <c r="B105" i="5"/>
  <c r="B101" i="5"/>
  <c r="B97" i="5"/>
  <c r="B93" i="5"/>
  <c r="B89" i="5"/>
  <c r="B85" i="5"/>
  <c r="B81" i="5"/>
  <c r="B77" i="5"/>
  <c r="B73" i="5"/>
  <c r="B69" i="5"/>
  <c r="B65" i="5"/>
  <c r="B61" i="5"/>
  <c r="B57" i="5"/>
  <c r="B53" i="5"/>
  <c r="B49" i="5"/>
  <c r="B45" i="5"/>
  <c r="B41" i="5"/>
  <c r="B37" i="5"/>
  <c r="B33" i="5"/>
  <c r="B29" i="5"/>
  <c r="B25" i="5"/>
  <c r="B21" i="5"/>
  <c r="B17" i="5"/>
  <c r="B13" i="5"/>
  <c r="B9" i="5"/>
  <c r="B5" i="5"/>
  <c r="B272" i="5"/>
  <c r="B268" i="5"/>
  <c r="B264" i="5"/>
  <c r="B260" i="5"/>
  <c r="B256" i="5"/>
  <c r="B252" i="5"/>
  <c r="B248" i="5"/>
  <c r="B244" i="5"/>
  <c r="B240" i="5"/>
  <c r="B236" i="5"/>
  <c r="B232" i="5"/>
  <c r="B228" i="5"/>
  <c r="B224" i="5"/>
  <c r="B220" i="5"/>
  <c r="B216" i="5"/>
  <c r="B212" i="5"/>
  <c r="B208" i="5"/>
  <c r="B204" i="5"/>
  <c r="B200" i="5"/>
  <c r="B196" i="5"/>
  <c r="B192" i="5"/>
  <c r="B188" i="5"/>
  <c r="B184" i="5"/>
  <c r="B180" i="5"/>
  <c r="B176" i="5"/>
  <c r="B172" i="5"/>
  <c r="B168" i="5"/>
  <c r="B164" i="5"/>
  <c r="B160" i="5"/>
  <c r="B156" i="5"/>
  <c r="B152" i="5"/>
  <c r="B148" i="5"/>
  <c r="B144" i="5"/>
  <c r="B140" i="5"/>
  <c r="B136" i="5"/>
  <c r="B132" i="5"/>
  <c r="B128" i="5"/>
  <c r="B124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0" i="5"/>
  <c r="B56" i="5"/>
  <c r="B52" i="5"/>
  <c r="B48" i="5"/>
  <c r="B44" i="5"/>
  <c r="B40" i="5"/>
  <c r="B36" i="5"/>
  <c r="B32" i="5"/>
  <c r="B28" i="5"/>
  <c r="B24" i="5"/>
  <c r="B20" i="5"/>
  <c r="B16" i="5"/>
  <c r="B12" i="5"/>
  <c r="I4" i="3" s="1"/>
  <c r="B8" i="5"/>
  <c r="P4" i="3" s="1"/>
  <c r="B4" i="5"/>
  <c r="F41" i="7"/>
  <c r="J7" i="3"/>
  <c r="Q9" i="3"/>
  <c r="H4" i="3"/>
  <c r="J9" i="3"/>
  <c r="W5" i="3"/>
  <c r="N10" i="3"/>
  <c r="O5" i="3"/>
  <c r="P8" i="3"/>
  <c r="E11" i="3"/>
  <c r="R6" i="3"/>
  <c r="R10" i="3"/>
  <c r="N3" i="3"/>
  <c r="S5" i="3"/>
  <c r="V9" i="3"/>
  <c r="K3" i="3"/>
  <c r="G5" i="3"/>
  <c r="H3" i="3"/>
  <c r="I7" i="3"/>
  <c r="Q3" i="3"/>
  <c r="U3" i="3"/>
  <c r="H8" i="3"/>
  <c r="M3" i="3" l="1"/>
  <c r="I3" i="3"/>
  <c r="I11" i="3"/>
  <c r="W3" i="3"/>
  <c r="T8" i="3"/>
  <c r="J3" i="3"/>
  <c r="R5" i="3"/>
  <c r="X4" i="3"/>
  <c r="X11" i="3"/>
  <c r="S11" i="3"/>
  <c r="I10" i="3"/>
  <c r="J6" i="3"/>
  <c r="K8" i="3"/>
  <c r="L11" i="3"/>
  <c r="X3" i="3"/>
  <c r="G9" i="3"/>
  <c r="S3" i="3"/>
  <c r="U11" i="3"/>
  <c r="U7" i="3"/>
  <c r="V3" i="3"/>
  <c r="F3" i="3"/>
  <c r="S8" i="3"/>
  <c r="O9" i="3"/>
  <c r="E7" i="3"/>
  <c r="O4" i="3"/>
  <c r="X7" i="3"/>
  <c r="P11" i="3"/>
  <c r="Y6" i="3"/>
  <c r="X10" i="3"/>
  <c r="F6" i="3"/>
  <c r="L3" i="3"/>
  <c r="J5" i="3"/>
  <c r="G3" i="3"/>
  <c r="T4" i="3"/>
  <c r="S9" i="3"/>
  <c r="Q10" i="3"/>
  <c r="P7" i="3"/>
  <c r="N9" i="3"/>
  <c r="T7" i="3"/>
  <c r="S7" i="3"/>
  <c r="T3" i="3"/>
  <c r="J10" i="3"/>
  <c r="Y3" i="3"/>
  <c r="K9" i="3"/>
  <c r="P3" i="3"/>
  <c r="H7" i="3"/>
  <c r="O3" i="3"/>
  <c r="V10" i="3"/>
  <c r="U6" i="3"/>
  <c r="R3" i="3"/>
  <c r="T11" i="3"/>
  <c r="Q7" i="3"/>
  <c r="Q11" i="3"/>
  <c r="F9" i="3"/>
  <c r="N6" i="3"/>
  <c r="M11" i="3"/>
  <c r="M6" i="3"/>
  <c r="U10" i="3"/>
  <c r="N5" i="3"/>
  <c r="H10" i="3"/>
  <c r="W8" i="3"/>
  <c r="V5" i="3"/>
  <c r="W11" i="3"/>
  <c r="T10" i="3"/>
  <c r="I9" i="3"/>
  <c r="K7" i="3"/>
  <c r="R4" i="3"/>
  <c r="P9" i="3"/>
  <c r="O6" i="3"/>
  <c r="E38" i="7"/>
  <c r="V8" i="3"/>
  <c r="X6" i="3"/>
  <c r="V11" i="3"/>
  <c r="U8" i="3"/>
  <c r="T5" i="3"/>
  <c r="G37" i="7"/>
  <c r="F10" i="3"/>
  <c r="Y7" i="3"/>
  <c r="E6" i="3"/>
  <c r="Y11" i="3"/>
  <c r="L8" i="3"/>
  <c r="K5" i="3"/>
  <c r="E10" i="3"/>
  <c r="L7" i="3"/>
  <c r="S4" i="3"/>
  <c r="G11" i="3"/>
  <c r="Y9" i="3"/>
  <c r="N8" i="3"/>
  <c r="H6" i="3"/>
  <c r="F11" i="3"/>
  <c r="E8" i="3"/>
  <c r="E285" i="7"/>
  <c r="C284" i="7"/>
  <c r="G282" i="7"/>
  <c r="E281" i="7"/>
  <c r="C280" i="7"/>
  <c r="G278" i="7"/>
  <c r="D285" i="7"/>
  <c r="H283" i="7"/>
  <c r="F282" i="7"/>
  <c r="D281" i="7"/>
  <c r="H279" i="7"/>
  <c r="F278" i="7"/>
  <c r="D277" i="7"/>
  <c r="G284" i="7"/>
  <c r="E283" i="7"/>
  <c r="C282" i="7"/>
  <c r="G280" i="7"/>
  <c r="E279" i="7"/>
  <c r="C278" i="7"/>
  <c r="G285" i="7"/>
  <c r="H285" i="7"/>
  <c r="F280" i="7"/>
  <c r="F284" i="7"/>
  <c r="D279" i="7"/>
  <c r="D283" i="7"/>
  <c r="H281" i="7"/>
  <c r="H277" i="7"/>
  <c r="E277" i="7"/>
  <c r="F277" i="7"/>
  <c r="D280" i="7"/>
  <c r="H282" i="7"/>
  <c r="F285" i="7"/>
  <c r="C279" i="7"/>
  <c r="G281" i="7"/>
  <c r="E284" i="7"/>
  <c r="D278" i="7"/>
  <c r="H280" i="7"/>
  <c r="F283" i="7"/>
  <c r="C277" i="7"/>
  <c r="G279" i="7"/>
  <c r="E282" i="7"/>
  <c r="C285" i="7"/>
  <c r="H278" i="7"/>
  <c r="F281" i="7"/>
  <c r="D284" i="7"/>
  <c r="G277" i="7"/>
  <c r="E280" i="7"/>
  <c r="C283" i="7"/>
  <c r="F279" i="7"/>
  <c r="D282" i="7"/>
  <c r="H284" i="7"/>
  <c r="E278" i="7"/>
  <c r="C281" i="7"/>
  <c r="G283" i="7"/>
  <c r="U5" i="3"/>
  <c r="J4" i="3"/>
  <c r="S10" i="3"/>
  <c r="H9" i="3"/>
  <c r="R7" i="3"/>
  <c r="G6" i="3"/>
  <c r="C37" i="7"/>
  <c r="H38" i="7"/>
  <c r="J11" i="3"/>
  <c r="AE41" i="10"/>
  <c r="S41" i="11"/>
  <c r="F461" i="8"/>
  <c r="AM51" i="10"/>
  <c r="W51" i="11"/>
  <c r="G590" i="8"/>
  <c r="AE51" i="10"/>
  <c r="S51" i="11"/>
  <c r="F591" i="8"/>
  <c r="L48" i="10"/>
  <c r="H48" i="11"/>
  <c r="D551" i="8"/>
  <c r="V7" i="10"/>
  <c r="N7" i="11"/>
  <c r="E19" i="8"/>
  <c r="M9" i="10"/>
  <c r="I9" i="11"/>
  <c r="D45" i="8"/>
  <c r="D8" i="10"/>
  <c r="D8" i="11"/>
  <c r="C32" i="8"/>
  <c r="U7" i="10"/>
  <c r="M7" i="11"/>
  <c r="E18" i="8"/>
  <c r="AO30" i="10"/>
  <c r="Y30" i="11"/>
  <c r="G319" i="8"/>
  <c r="M31" i="10"/>
  <c r="D331" i="8"/>
  <c r="I31" i="11"/>
  <c r="U16" i="10"/>
  <c r="M16" i="11"/>
  <c r="E135" i="8"/>
  <c r="AU15" i="10"/>
  <c r="H121" i="8"/>
  <c r="AA15" i="11"/>
  <c r="D11" i="10"/>
  <c r="D11" i="11"/>
  <c r="C71" i="8"/>
  <c r="AC11" i="10"/>
  <c r="Q11" i="11"/>
  <c r="F69" i="8"/>
  <c r="AC23" i="10"/>
  <c r="Q23" i="11"/>
  <c r="F225" i="8"/>
  <c r="N24" i="10"/>
  <c r="J24" i="11"/>
  <c r="D241" i="8"/>
  <c r="AL26" i="10"/>
  <c r="V26" i="11"/>
  <c r="G264" i="8"/>
  <c r="AC35" i="10"/>
  <c r="Q35" i="11"/>
  <c r="F381" i="8"/>
  <c r="I51" i="11"/>
  <c r="M51" i="10"/>
  <c r="D591" i="8"/>
  <c r="AN52" i="10"/>
  <c r="X52" i="11"/>
  <c r="G604" i="8"/>
  <c r="V51" i="10"/>
  <c r="N51" i="11"/>
  <c r="E591" i="8"/>
  <c r="T9" i="10"/>
  <c r="E43" i="8"/>
  <c r="L9" i="11"/>
  <c r="U8" i="10"/>
  <c r="M8" i="11"/>
  <c r="E31" i="8"/>
  <c r="W9" i="10"/>
  <c r="O9" i="11"/>
  <c r="E46" i="8"/>
  <c r="K7" i="10"/>
  <c r="G7" i="11"/>
  <c r="D17" i="8"/>
  <c r="L28" i="10"/>
  <c r="H28" i="11"/>
  <c r="D291" i="8"/>
  <c r="AX27" i="10"/>
  <c r="H280" i="8"/>
  <c r="AD27" i="11"/>
  <c r="L17" i="10"/>
  <c r="H17" i="11"/>
  <c r="D148" i="8"/>
  <c r="AC16" i="10"/>
  <c r="Q16" i="11"/>
  <c r="F134" i="8"/>
  <c r="V13" i="10"/>
  <c r="N13" i="11"/>
  <c r="E97" i="8"/>
  <c r="K13" i="10"/>
  <c r="G13" i="11"/>
  <c r="D95" i="8"/>
  <c r="AL14" i="10"/>
  <c r="V14" i="11"/>
  <c r="G108" i="8"/>
  <c r="AW22" i="10"/>
  <c r="AC22" i="11"/>
  <c r="H214" i="8"/>
  <c r="AL25" i="10"/>
  <c r="V25" i="11"/>
  <c r="G251" i="8"/>
  <c r="O51" i="10"/>
  <c r="K51" i="11"/>
  <c r="D593" i="8"/>
  <c r="K9" i="10"/>
  <c r="G9" i="11"/>
  <c r="D43" i="8"/>
  <c r="W7" i="10"/>
  <c r="O7" i="11"/>
  <c r="E20" i="8"/>
  <c r="O27" i="10"/>
  <c r="K27" i="11"/>
  <c r="D281" i="8"/>
  <c r="W13" i="10"/>
  <c r="O13" i="11"/>
  <c r="E98" i="8"/>
  <c r="AU22" i="10"/>
  <c r="AA22" i="11"/>
  <c r="H212" i="8"/>
  <c r="AD34" i="10"/>
  <c r="R34" i="11"/>
  <c r="F369" i="8"/>
  <c r="W21" i="10"/>
  <c r="O21" i="11"/>
  <c r="E202" i="8"/>
  <c r="AA45" i="10"/>
  <c r="E518" i="8"/>
  <c r="L45" i="12"/>
  <c r="W39" i="10"/>
  <c r="O39" i="11"/>
  <c r="E436" i="8"/>
  <c r="C37" i="10"/>
  <c r="C408" i="8"/>
  <c r="C37" i="11"/>
  <c r="W52" i="10"/>
  <c r="O52" i="11"/>
  <c r="E605" i="8"/>
  <c r="AD19" i="10"/>
  <c r="R19" i="11"/>
  <c r="F174" i="8"/>
  <c r="AT8" i="10"/>
  <c r="G38" i="8"/>
  <c r="U8" i="12"/>
  <c r="BA23" i="10"/>
  <c r="W23" i="12"/>
  <c r="H231" i="8"/>
  <c r="Q50" i="10"/>
  <c r="G50" i="12"/>
  <c r="D582" i="8"/>
  <c r="S15" i="10"/>
  <c r="I15" i="12"/>
  <c r="D129" i="8"/>
  <c r="W38" i="10"/>
  <c r="O38" i="11"/>
  <c r="E423" i="8"/>
  <c r="C410" i="8"/>
  <c r="M37" i="10"/>
  <c r="D409" i="8"/>
  <c r="I37" i="11"/>
  <c r="O50" i="10"/>
  <c r="K50" i="11"/>
  <c r="D580" i="8"/>
  <c r="AD48" i="10"/>
  <c r="R48" i="11"/>
  <c r="F551" i="8"/>
  <c r="T7" i="10"/>
  <c r="L7" i="11"/>
  <c r="E17" i="8"/>
  <c r="W6" i="10"/>
  <c r="O6" i="11"/>
  <c r="E7" i="8"/>
  <c r="AD8" i="10"/>
  <c r="R8" i="11"/>
  <c r="F31" i="8"/>
  <c r="AO8" i="10"/>
  <c r="G33" i="8"/>
  <c r="Y8" i="11"/>
  <c r="U30" i="10"/>
  <c r="M30" i="11"/>
  <c r="E317" i="8"/>
  <c r="AL29" i="10"/>
  <c r="V29" i="11"/>
  <c r="G303" i="8"/>
  <c r="AW17" i="10"/>
  <c r="AC17" i="11"/>
  <c r="H149" i="8"/>
  <c r="AC15" i="10"/>
  <c r="Q15" i="11"/>
  <c r="F121" i="8"/>
  <c r="V16" i="10"/>
  <c r="N16" i="11"/>
  <c r="E136" i="8"/>
  <c r="AM12" i="10"/>
  <c r="G83" i="8"/>
  <c r="W12" i="11"/>
  <c r="W10" i="10"/>
  <c r="O10" i="11"/>
  <c r="E59" i="8"/>
  <c r="AV22" i="10"/>
  <c r="AB22" i="11"/>
  <c r="H213" i="8"/>
  <c r="AU23" i="10"/>
  <c r="AA23" i="11"/>
  <c r="H225" i="8"/>
  <c r="T32" i="10"/>
  <c r="L32" i="11"/>
  <c r="E342" i="8"/>
  <c r="D358" i="8"/>
  <c r="E33" i="10"/>
  <c r="E33" i="11"/>
  <c r="C358" i="8"/>
  <c r="AX34" i="10"/>
  <c r="AD34" i="11"/>
  <c r="H371" i="8"/>
  <c r="AE18" i="10"/>
  <c r="S18" i="11"/>
  <c r="F162" i="8"/>
  <c r="AV25" i="10"/>
  <c r="AB25" i="11"/>
  <c r="H252" i="8"/>
  <c r="T21" i="10"/>
  <c r="E199" i="8"/>
  <c r="L21" i="11"/>
  <c r="AR43" i="10"/>
  <c r="G491" i="8"/>
  <c r="S43" i="12"/>
  <c r="H46" i="10"/>
  <c r="C530" i="8"/>
  <c r="C46" i="12"/>
  <c r="AU49" i="10"/>
  <c r="AA49" i="11"/>
  <c r="H563" i="8"/>
  <c r="Q43" i="10"/>
  <c r="G43" i="12"/>
  <c r="D491" i="8"/>
  <c r="AN14" i="10"/>
  <c r="X14" i="11"/>
  <c r="G110" i="8"/>
  <c r="AM41" i="10"/>
  <c r="W41" i="11"/>
  <c r="G460" i="8"/>
  <c r="AV36" i="10"/>
  <c r="AB36" i="11"/>
  <c r="H395" i="8"/>
  <c r="C11" i="10"/>
  <c r="C11" i="11"/>
  <c r="C70" i="8"/>
  <c r="C36" i="10"/>
  <c r="C36" i="11"/>
  <c r="C395" i="8"/>
  <c r="AV38" i="10"/>
  <c r="AB38" i="11"/>
  <c r="H421" i="8"/>
  <c r="AV49" i="10"/>
  <c r="H564" i="8"/>
  <c r="AB49" i="11"/>
  <c r="AN50" i="10"/>
  <c r="X50" i="11"/>
  <c r="G578" i="8"/>
  <c r="C47" i="10"/>
  <c r="C47" i="11"/>
  <c r="C538" i="8"/>
  <c r="U19" i="10"/>
  <c r="M19" i="11"/>
  <c r="E174" i="8"/>
  <c r="G38" i="10"/>
  <c r="B38" i="12"/>
  <c r="C425" i="8"/>
  <c r="P49" i="10"/>
  <c r="F49" i="12"/>
  <c r="D568" i="8"/>
  <c r="AA7" i="10"/>
  <c r="L7" i="12"/>
  <c r="E24" i="8"/>
  <c r="R31" i="10"/>
  <c r="H31" i="12"/>
  <c r="D336" i="8"/>
  <c r="AZ32" i="10"/>
  <c r="V32" i="12"/>
  <c r="H347" i="8"/>
  <c r="AH15" i="10"/>
  <c r="N15" i="12"/>
  <c r="F126" i="8"/>
  <c r="AJ37" i="10"/>
  <c r="F414" i="8"/>
  <c r="P37" i="12"/>
  <c r="AH35" i="10"/>
  <c r="N35" i="12"/>
  <c r="F386" i="8"/>
  <c r="P50" i="10"/>
  <c r="F50" i="12"/>
  <c r="D581" i="8"/>
  <c r="AJ6" i="10"/>
  <c r="P6" i="12"/>
  <c r="F11" i="8"/>
  <c r="G9" i="10"/>
  <c r="B9" i="12"/>
  <c r="C48" i="8"/>
  <c r="P15" i="10"/>
  <c r="F15" i="12"/>
  <c r="D126" i="8"/>
  <c r="R11" i="10"/>
  <c r="H11" i="12"/>
  <c r="D76" i="8"/>
  <c r="U41" i="10"/>
  <c r="E460" i="8"/>
  <c r="M41" i="11"/>
  <c r="AL48" i="10"/>
  <c r="V48" i="11"/>
  <c r="G550" i="8"/>
  <c r="AX9" i="10"/>
  <c r="AD9" i="11"/>
  <c r="H46" i="8"/>
  <c r="N30" i="10"/>
  <c r="J30" i="11"/>
  <c r="D319" i="8"/>
  <c r="AV15" i="10"/>
  <c r="AB15" i="11"/>
  <c r="H122" i="8"/>
  <c r="W23" i="10"/>
  <c r="O23" i="11"/>
  <c r="E228" i="8"/>
  <c r="AU32" i="10"/>
  <c r="AA32" i="11"/>
  <c r="H342" i="8"/>
  <c r="AN18" i="10"/>
  <c r="X18" i="11"/>
  <c r="G162" i="8"/>
  <c r="P45" i="10"/>
  <c r="F45" i="12"/>
  <c r="D516" i="8"/>
  <c r="AT47" i="10"/>
  <c r="U47" i="12"/>
  <c r="G545" i="8"/>
  <c r="C8" i="10"/>
  <c r="C31" i="8"/>
  <c r="C8" i="11"/>
  <c r="AW40" i="10"/>
  <c r="H448" i="8"/>
  <c r="AC40" i="11"/>
  <c r="AT39" i="10"/>
  <c r="U39" i="12"/>
  <c r="G441" i="8"/>
  <c r="G6" i="12"/>
  <c r="Q6" i="10"/>
  <c r="D10" i="8"/>
  <c r="AI15" i="10"/>
  <c r="O15" i="12"/>
  <c r="F127" i="8"/>
  <c r="AI49" i="10"/>
  <c r="F569" i="8"/>
  <c r="O49" i="12"/>
  <c r="Q17" i="10"/>
  <c r="G17" i="12"/>
  <c r="D153" i="8"/>
  <c r="V48" i="10"/>
  <c r="N48" i="11"/>
  <c r="E552" i="8"/>
  <c r="AM7" i="10"/>
  <c r="W7" i="11"/>
  <c r="G18" i="8"/>
  <c r="AF17" i="10"/>
  <c r="T17" i="11"/>
  <c r="F150" i="8"/>
  <c r="N14" i="10"/>
  <c r="J14" i="11"/>
  <c r="D111" i="8"/>
  <c r="M32" i="10"/>
  <c r="I32" i="11"/>
  <c r="D344" i="8"/>
  <c r="AU29" i="10"/>
  <c r="AA29" i="11"/>
  <c r="H303" i="8"/>
  <c r="Z43" i="10"/>
  <c r="K43" i="12"/>
  <c r="E491" i="8"/>
  <c r="AB43" i="10"/>
  <c r="M43" i="12"/>
  <c r="E493" i="8"/>
  <c r="C41" i="10"/>
  <c r="C460" i="8"/>
  <c r="C41" i="11"/>
  <c r="N52" i="10"/>
  <c r="J52" i="11"/>
  <c r="D605" i="8"/>
  <c r="H38" i="10"/>
  <c r="C38" i="12"/>
  <c r="C426" i="8"/>
  <c r="AR33" i="10"/>
  <c r="S33" i="12"/>
  <c r="G361" i="8"/>
  <c r="AB42" i="10"/>
  <c r="E480" i="8"/>
  <c r="M42" i="12"/>
  <c r="H9" i="10"/>
  <c r="C9" i="12"/>
  <c r="C49" i="8"/>
  <c r="AN36" i="10"/>
  <c r="X36" i="11"/>
  <c r="G396" i="8"/>
  <c r="AM37" i="10"/>
  <c r="W37" i="11"/>
  <c r="G408" i="8"/>
  <c r="T50" i="10"/>
  <c r="L50" i="11"/>
  <c r="E576" i="8"/>
  <c r="AM48" i="10"/>
  <c r="W48" i="11"/>
  <c r="G551" i="8"/>
  <c r="D48" i="10"/>
  <c r="D48" i="11"/>
  <c r="C552" i="8"/>
  <c r="AC6" i="10"/>
  <c r="Q6" i="11"/>
  <c r="F4" i="8"/>
  <c r="AE8" i="10"/>
  <c r="S8" i="11"/>
  <c r="F32" i="8"/>
  <c r="AE7" i="10"/>
  <c r="S7" i="11"/>
  <c r="F19" i="8"/>
  <c r="AM29" i="10"/>
  <c r="W29" i="11"/>
  <c r="G304" i="8"/>
  <c r="E30" i="10"/>
  <c r="E30" i="11"/>
  <c r="C319" i="8"/>
  <c r="AO27" i="10"/>
  <c r="Y27" i="11"/>
  <c r="G280" i="8"/>
  <c r="AD15" i="10"/>
  <c r="R15" i="11"/>
  <c r="F122" i="8"/>
  <c r="AF16" i="10"/>
  <c r="F137" i="8"/>
  <c r="T16" i="11"/>
  <c r="AN13" i="10"/>
  <c r="X13" i="11"/>
  <c r="G97" i="8"/>
  <c r="AO10" i="10"/>
  <c r="Y10" i="11"/>
  <c r="G59" i="8"/>
  <c r="E23" i="11"/>
  <c r="E23" i="10"/>
  <c r="C228" i="8"/>
  <c r="AD22" i="10"/>
  <c r="R22" i="11"/>
  <c r="F213" i="8"/>
  <c r="AV37" i="10"/>
  <c r="H408" i="8"/>
  <c r="AB37" i="11"/>
  <c r="AN51" i="10"/>
  <c r="X51" i="11"/>
  <c r="G591" i="8"/>
  <c r="AF51" i="10"/>
  <c r="T51" i="11"/>
  <c r="F592" i="8"/>
  <c r="T48" i="10"/>
  <c r="L48" i="11"/>
  <c r="E550" i="8"/>
  <c r="V6" i="10"/>
  <c r="E6" i="8"/>
  <c r="N6" i="11"/>
  <c r="AF9" i="10"/>
  <c r="T9" i="11"/>
  <c r="F46" i="8"/>
  <c r="V8" i="10"/>
  <c r="N8" i="11"/>
  <c r="E32" i="8"/>
  <c r="L6" i="10"/>
  <c r="H6" i="11"/>
  <c r="D5" i="8"/>
  <c r="E28" i="10"/>
  <c r="E28" i="11"/>
  <c r="C293" i="8"/>
  <c r="AF31" i="10"/>
  <c r="T31" i="11"/>
  <c r="F332" i="8"/>
  <c r="AE16" i="10"/>
  <c r="S16" i="11"/>
  <c r="F136" i="8"/>
  <c r="AL15" i="10"/>
  <c r="V15" i="11"/>
  <c r="G121" i="8"/>
  <c r="AW11" i="10"/>
  <c r="AC11" i="11"/>
  <c r="H71" i="8"/>
  <c r="N10" i="10"/>
  <c r="J10" i="11"/>
  <c r="D59" i="8"/>
  <c r="AV23" i="10"/>
  <c r="AB23" i="11"/>
  <c r="H226" i="8"/>
  <c r="AF24" i="10"/>
  <c r="F241" i="8"/>
  <c r="T24" i="11"/>
  <c r="AM26" i="10"/>
  <c r="W26" i="11"/>
  <c r="G265" i="8"/>
  <c r="K33" i="10"/>
  <c r="D355" i="8"/>
  <c r="G33" i="11"/>
  <c r="AX32" i="10"/>
  <c r="AD32" i="11"/>
  <c r="H345" i="8"/>
  <c r="N33" i="10"/>
  <c r="J33" i="11"/>
  <c r="M34" i="10"/>
  <c r="I34" i="11"/>
  <c r="D370" i="8"/>
  <c r="AW34" i="10"/>
  <c r="AC34" i="11"/>
  <c r="H370" i="8"/>
  <c r="AX28" i="10"/>
  <c r="AD28" i="11"/>
  <c r="H293" i="8"/>
  <c r="AF18" i="10"/>
  <c r="F163" i="8"/>
  <c r="T18" i="11"/>
  <c r="E18" i="10"/>
  <c r="E18" i="11"/>
  <c r="C163" i="8"/>
  <c r="V21" i="10"/>
  <c r="N21" i="11"/>
  <c r="E201" i="8"/>
  <c r="AV21" i="10"/>
  <c r="AB21" i="11"/>
  <c r="H200" i="8"/>
  <c r="I44" i="10"/>
  <c r="D44" i="12"/>
  <c r="C505" i="8"/>
  <c r="R45" i="10"/>
  <c r="D518" i="8"/>
  <c r="H45" i="12"/>
  <c r="AS43" i="10"/>
  <c r="T43" i="12"/>
  <c r="G492" i="8"/>
  <c r="AA46" i="10"/>
  <c r="E531" i="8"/>
  <c r="L46" i="12"/>
  <c r="I46" i="10"/>
  <c r="D46" i="12"/>
  <c r="C531" i="8"/>
  <c r="AD51" i="10"/>
  <c r="R51" i="11"/>
  <c r="F590" i="8"/>
  <c r="H47" i="10"/>
  <c r="C47" i="12"/>
  <c r="C543" i="8"/>
  <c r="AR47" i="10"/>
  <c r="S47" i="12"/>
  <c r="G543" i="8"/>
  <c r="H43" i="10"/>
  <c r="C43" i="12"/>
  <c r="C491" i="8"/>
  <c r="U12" i="10"/>
  <c r="M12" i="11"/>
  <c r="E83" i="8"/>
  <c r="T10" i="10"/>
  <c r="L10" i="11"/>
  <c r="E56" i="8"/>
  <c r="D39" i="10"/>
  <c r="D39" i="11"/>
  <c r="C435" i="8"/>
  <c r="K37" i="10"/>
  <c r="D407" i="8"/>
  <c r="G37" i="11"/>
  <c r="M38" i="10"/>
  <c r="I38" i="11"/>
  <c r="D422" i="8"/>
  <c r="C6" i="10"/>
  <c r="C6" i="11"/>
  <c r="C5" i="8"/>
  <c r="C14" i="10"/>
  <c r="C109" i="8"/>
  <c r="C14" i="11"/>
  <c r="C28" i="10"/>
  <c r="C28" i="11"/>
  <c r="C291" i="8"/>
  <c r="C39" i="10"/>
  <c r="C39" i="11"/>
  <c r="C434" i="8"/>
  <c r="C52" i="10"/>
  <c r="C52" i="11"/>
  <c r="C603" i="8"/>
  <c r="L38" i="10"/>
  <c r="H38" i="11"/>
  <c r="D421" i="8"/>
  <c r="G395" i="8"/>
  <c r="AM36" i="10"/>
  <c r="W36" i="11"/>
  <c r="E49" i="10"/>
  <c r="E49" i="11"/>
  <c r="C566" i="8"/>
  <c r="AC52" i="10"/>
  <c r="Q52" i="11"/>
  <c r="F602" i="8"/>
  <c r="D50" i="10"/>
  <c r="D50" i="11"/>
  <c r="C578" i="8"/>
  <c r="V50" i="10"/>
  <c r="N50" i="11"/>
  <c r="E578" i="8"/>
  <c r="U42" i="10"/>
  <c r="M42" i="11"/>
  <c r="E473" i="8"/>
  <c r="AW19" i="10"/>
  <c r="AC19" i="11"/>
  <c r="H175" i="8"/>
  <c r="W19" i="10"/>
  <c r="O19" i="11"/>
  <c r="E176" i="8"/>
  <c r="AD20" i="11"/>
  <c r="AX20" i="10"/>
  <c r="H189" i="8"/>
  <c r="Z40" i="10"/>
  <c r="K40" i="12"/>
  <c r="E452" i="8"/>
  <c r="AB51" i="10"/>
  <c r="M51" i="12"/>
  <c r="E597" i="8"/>
  <c r="Z51" i="10"/>
  <c r="E595" i="8"/>
  <c r="K51" i="12"/>
  <c r="Q7" i="10"/>
  <c r="G7" i="12"/>
  <c r="D23" i="8"/>
  <c r="AR7" i="10"/>
  <c r="S7" i="12"/>
  <c r="G23" i="8"/>
  <c r="AB27" i="10"/>
  <c r="M27" i="12"/>
  <c r="E285" i="8"/>
  <c r="AT27" i="10"/>
  <c r="U27" i="12"/>
  <c r="G285" i="8"/>
  <c r="AT33" i="10"/>
  <c r="U33" i="12"/>
  <c r="G363" i="8"/>
  <c r="J28" i="10"/>
  <c r="E28" i="12"/>
  <c r="C298" i="8"/>
  <c r="AI29" i="10"/>
  <c r="F309" i="8"/>
  <c r="O29" i="12"/>
  <c r="AK14" i="10"/>
  <c r="Q14" i="12"/>
  <c r="F116" i="8"/>
  <c r="AR39" i="10"/>
  <c r="S39" i="12"/>
  <c r="G439" i="8"/>
  <c r="J36" i="10"/>
  <c r="E36" i="12"/>
  <c r="C402" i="8"/>
  <c r="AK35" i="10"/>
  <c r="F389" i="8"/>
  <c r="Q35" i="12"/>
  <c r="J37" i="10"/>
  <c r="E37" i="12"/>
  <c r="C415" i="8"/>
  <c r="AK50" i="10"/>
  <c r="Q50" i="12"/>
  <c r="F584" i="8"/>
  <c r="AI9" i="10"/>
  <c r="O9" i="12"/>
  <c r="F49" i="8"/>
  <c r="AB9" i="10"/>
  <c r="E51" i="8"/>
  <c r="M9" i="12"/>
  <c r="AI8" i="10"/>
  <c r="O8" i="12"/>
  <c r="F36" i="8"/>
  <c r="K27" i="12"/>
  <c r="Z27" i="10"/>
  <c r="E283" i="8"/>
  <c r="S17" i="10"/>
  <c r="I17" i="12"/>
  <c r="D155" i="8"/>
  <c r="AI11" i="10"/>
  <c r="O11" i="12"/>
  <c r="F75" i="8"/>
  <c r="Z12" i="10"/>
  <c r="E88" i="8"/>
  <c r="K12" i="12"/>
  <c r="AI22" i="10"/>
  <c r="O22" i="12"/>
  <c r="F218" i="8"/>
  <c r="H40" i="10"/>
  <c r="C40" i="12"/>
  <c r="C452" i="8"/>
  <c r="AF36" i="10"/>
  <c r="T36" i="11"/>
  <c r="F397" i="8"/>
  <c r="U52" i="10"/>
  <c r="M52" i="11"/>
  <c r="E603" i="8"/>
  <c r="AW9" i="10"/>
  <c r="AC9" i="11"/>
  <c r="H45" i="8"/>
  <c r="AE6" i="10"/>
  <c r="S6" i="11"/>
  <c r="F6" i="8"/>
  <c r="E15" i="10"/>
  <c r="E15" i="11"/>
  <c r="C124" i="8"/>
  <c r="AU11" i="10"/>
  <c r="AA11" i="11"/>
  <c r="H69" i="8"/>
  <c r="AD26" i="10"/>
  <c r="R26" i="11"/>
  <c r="F265" i="8"/>
  <c r="AV28" i="10"/>
  <c r="AB28" i="11"/>
  <c r="H291" i="8"/>
  <c r="G45" i="10"/>
  <c r="C516" i="8"/>
  <c r="B45" i="12"/>
  <c r="Q47" i="10"/>
  <c r="D543" i="8"/>
  <c r="G47" i="12"/>
  <c r="AL36" i="10"/>
  <c r="V36" i="11"/>
  <c r="G394" i="8"/>
  <c r="C50" i="11"/>
  <c r="C50" i="10"/>
  <c r="C577" i="8"/>
  <c r="AO50" i="10"/>
  <c r="Y50" i="11"/>
  <c r="G579" i="8"/>
  <c r="AV20" i="10"/>
  <c r="AB20" i="11"/>
  <c r="H187" i="8"/>
  <c r="AK30" i="10"/>
  <c r="F324" i="8"/>
  <c r="Q30" i="12"/>
  <c r="AK37" i="10"/>
  <c r="Q37" i="12"/>
  <c r="F415" i="8"/>
  <c r="AT7" i="10"/>
  <c r="U7" i="12"/>
  <c r="G25" i="8"/>
  <c r="AR13" i="10"/>
  <c r="S13" i="12"/>
  <c r="G101" i="8"/>
  <c r="U32" i="10"/>
  <c r="M32" i="11"/>
  <c r="E343" i="8"/>
  <c r="L34" i="10"/>
  <c r="H34" i="11"/>
  <c r="D369" i="8"/>
  <c r="K25" i="10"/>
  <c r="G25" i="11"/>
  <c r="D251" i="8"/>
  <c r="G45" i="12"/>
  <c r="Q45" i="10"/>
  <c r="D517" i="8"/>
  <c r="AB45" i="10"/>
  <c r="E519" i="8"/>
  <c r="M45" i="12"/>
  <c r="AO13" i="10"/>
  <c r="G98" i="8"/>
  <c r="Y13" i="11"/>
  <c r="AO39" i="10"/>
  <c r="G436" i="8"/>
  <c r="Y39" i="11"/>
  <c r="C17" i="10"/>
  <c r="C148" i="8"/>
  <c r="C17" i="11"/>
  <c r="D36" i="10"/>
  <c r="D36" i="11"/>
  <c r="C396" i="8"/>
  <c r="AD50" i="10"/>
  <c r="R50" i="11"/>
  <c r="F577" i="8"/>
  <c r="AU19" i="10"/>
  <c r="AA19" i="11"/>
  <c r="H173" i="8"/>
  <c r="R48" i="10"/>
  <c r="H48" i="12"/>
  <c r="D557" i="8"/>
  <c r="P31" i="10"/>
  <c r="F31" i="12"/>
  <c r="D334" i="8"/>
  <c r="BB29" i="10"/>
  <c r="X29" i="12"/>
  <c r="H310" i="8"/>
  <c r="P41" i="10"/>
  <c r="F41" i="12"/>
  <c r="D464" i="8"/>
  <c r="AH9" i="10"/>
  <c r="N9" i="12"/>
  <c r="F48" i="8"/>
  <c r="R17" i="10"/>
  <c r="H17" i="12"/>
  <c r="D154" i="8"/>
  <c r="B40" i="12"/>
  <c r="G40" i="10"/>
  <c r="C451" i="8"/>
  <c r="E40" i="10"/>
  <c r="E40" i="11"/>
  <c r="C449" i="8"/>
  <c r="AM39" i="10"/>
  <c r="W39" i="11"/>
  <c r="G434" i="8"/>
  <c r="T52" i="10"/>
  <c r="L52" i="11"/>
  <c r="E602" i="8"/>
  <c r="AE49" i="10"/>
  <c r="S49" i="11"/>
  <c r="F565" i="8"/>
  <c r="AD6" i="10"/>
  <c r="R6" i="11"/>
  <c r="F5" i="8"/>
  <c r="V9" i="10"/>
  <c r="N9" i="11"/>
  <c r="E45" i="8"/>
  <c r="AC9" i="10"/>
  <c r="Q9" i="11"/>
  <c r="F43" i="8"/>
  <c r="AU6" i="10"/>
  <c r="AA6" i="11"/>
  <c r="H4" i="8"/>
  <c r="K27" i="10"/>
  <c r="D277" i="8"/>
  <c r="G27" i="11"/>
  <c r="T30" i="10"/>
  <c r="L30" i="11"/>
  <c r="E316" i="8"/>
  <c r="AU17" i="10"/>
  <c r="AA17" i="11"/>
  <c r="H147" i="8"/>
  <c r="AO15" i="10"/>
  <c r="Y15" i="11"/>
  <c r="G124" i="8"/>
  <c r="AX11" i="10"/>
  <c r="AD11" i="11"/>
  <c r="H72" i="8"/>
  <c r="AO14" i="10"/>
  <c r="G111" i="8"/>
  <c r="Y14" i="11"/>
  <c r="AN12" i="10"/>
  <c r="X12" i="11"/>
  <c r="G84" i="8"/>
  <c r="AO22" i="10"/>
  <c r="G215" i="8"/>
  <c r="Y22" i="11"/>
  <c r="T23" i="10"/>
  <c r="E225" i="8"/>
  <c r="L23" i="11"/>
  <c r="T33" i="10"/>
  <c r="E355" i="8"/>
  <c r="L33" i="11"/>
  <c r="W32" i="10"/>
  <c r="O32" i="11"/>
  <c r="E345" i="8"/>
  <c r="V34" i="10"/>
  <c r="N34" i="11"/>
  <c r="E370" i="8"/>
  <c r="AM18" i="10"/>
  <c r="W18" i="11"/>
  <c r="G161" i="8"/>
  <c r="E21" i="10"/>
  <c r="E21" i="11"/>
  <c r="C202" i="8"/>
  <c r="J44" i="10"/>
  <c r="E44" i="12"/>
  <c r="C506" i="8"/>
  <c r="AT43" i="10"/>
  <c r="U43" i="12"/>
  <c r="G493" i="8"/>
  <c r="J46" i="10"/>
  <c r="C532" i="8"/>
  <c r="E46" i="12"/>
  <c r="J47" i="10"/>
  <c r="E47" i="12"/>
  <c r="C545" i="8"/>
  <c r="G43" i="10"/>
  <c r="B43" i="12"/>
  <c r="C490" i="8"/>
  <c r="D10" i="10"/>
  <c r="D10" i="11"/>
  <c r="C58" i="8"/>
  <c r="E39" i="10"/>
  <c r="C436" i="8"/>
  <c r="E39" i="11"/>
  <c r="N38" i="10"/>
  <c r="J38" i="11"/>
  <c r="D423" i="8"/>
  <c r="C15" i="10"/>
  <c r="C15" i="11"/>
  <c r="C122" i="8"/>
  <c r="C40" i="10"/>
  <c r="C40" i="11"/>
  <c r="C447" i="8"/>
  <c r="AV40" i="10"/>
  <c r="AB40" i="11"/>
  <c r="H447" i="8"/>
  <c r="K49" i="10"/>
  <c r="D563" i="8"/>
  <c r="G49" i="11"/>
  <c r="AL50" i="10"/>
  <c r="V50" i="11"/>
  <c r="G576" i="8"/>
  <c r="V42" i="10"/>
  <c r="N42" i="11"/>
  <c r="E474" i="8"/>
  <c r="AE19" i="10"/>
  <c r="S19" i="11"/>
  <c r="F175" i="8"/>
  <c r="AQ41" i="10"/>
  <c r="R41" i="12"/>
  <c r="G464" i="8"/>
  <c r="AS48" i="10"/>
  <c r="T48" i="12"/>
  <c r="G557" i="8"/>
  <c r="P6" i="10"/>
  <c r="F6" i="12"/>
  <c r="D9" i="8"/>
  <c r="F360" i="8"/>
  <c r="G33" i="10"/>
  <c r="B33" i="12"/>
  <c r="C360" i="8"/>
  <c r="BA28" i="10"/>
  <c r="W28" i="12"/>
  <c r="H296" i="8"/>
  <c r="AZ23" i="10"/>
  <c r="V23" i="12"/>
  <c r="H230" i="8"/>
  <c r="AJ36" i="10"/>
  <c r="P36" i="12"/>
  <c r="F401" i="8"/>
  <c r="AH41" i="10"/>
  <c r="N41" i="12"/>
  <c r="F464" i="8"/>
  <c r="AH50" i="10"/>
  <c r="N50" i="12"/>
  <c r="F581" i="8"/>
  <c r="AJ9" i="10"/>
  <c r="P9" i="12"/>
  <c r="F50" i="8"/>
  <c r="G28" i="10"/>
  <c r="B28" i="12"/>
  <c r="C295" i="8"/>
  <c r="AS13" i="10"/>
  <c r="T13" i="12"/>
  <c r="G102" i="8"/>
  <c r="AJ22" i="10"/>
  <c r="P22" i="12"/>
  <c r="F219" i="8"/>
  <c r="AE36" i="10"/>
  <c r="S36" i="11"/>
  <c r="F396" i="8"/>
  <c r="T39" i="10"/>
  <c r="L39" i="11"/>
  <c r="E433" i="8"/>
  <c r="O49" i="10"/>
  <c r="K49" i="11"/>
  <c r="D567" i="8"/>
  <c r="L9" i="10"/>
  <c r="H9" i="11"/>
  <c r="D44" i="8"/>
  <c r="AM27" i="10"/>
  <c r="W27" i="11"/>
  <c r="G278" i="8"/>
  <c r="E16" i="10"/>
  <c r="C137" i="8"/>
  <c r="E16" i="11"/>
  <c r="M24" i="10"/>
  <c r="D240" i="8"/>
  <c r="I24" i="11"/>
  <c r="G32" i="11"/>
  <c r="K32" i="10"/>
  <c r="D342" i="8"/>
  <c r="AM25" i="10"/>
  <c r="W25" i="11"/>
  <c r="G252" i="8"/>
  <c r="Y46" i="10"/>
  <c r="J46" i="12"/>
  <c r="E529" i="8"/>
  <c r="M13" i="10"/>
  <c r="I13" i="11"/>
  <c r="D97" i="8"/>
  <c r="C21" i="10"/>
  <c r="C200" i="8"/>
  <c r="C21" i="11"/>
  <c r="W50" i="11"/>
  <c r="AM50" i="10"/>
  <c r="G577" i="8"/>
  <c r="AR41" i="10"/>
  <c r="S41" i="12"/>
  <c r="G465" i="8"/>
  <c r="S31" i="10"/>
  <c r="D337" i="8"/>
  <c r="I31" i="12"/>
  <c r="E46" i="10"/>
  <c r="E46" i="11"/>
  <c r="C527" i="8"/>
  <c r="S6" i="10"/>
  <c r="I6" i="12"/>
  <c r="D12" i="8"/>
  <c r="AT13" i="10"/>
  <c r="U13" i="12"/>
  <c r="G103" i="8"/>
  <c r="AM32" i="10"/>
  <c r="W32" i="11"/>
  <c r="G343" i="8"/>
  <c r="T34" i="10"/>
  <c r="L34" i="11"/>
  <c r="E368" i="8"/>
  <c r="K24" i="10"/>
  <c r="D238" i="8"/>
  <c r="G24" i="11"/>
  <c r="AT44" i="10"/>
  <c r="U44" i="12"/>
  <c r="G506" i="8"/>
  <c r="I47" i="10"/>
  <c r="D47" i="12"/>
  <c r="C544" i="8"/>
  <c r="T42" i="10"/>
  <c r="E472" i="8"/>
  <c r="L42" i="11"/>
  <c r="C42" i="10"/>
  <c r="C42" i="11"/>
  <c r="C473" i="8"/>
  <c r="AX49" i="10"/>
  <c r="H566" i="8"/>
  <c r="AD49" i="11"/>
  <c r="AO19" i="10"/>
  <c r="G176" i="8"/>
  <c r="Y19" i="11"/>
  <c r="AA51" i="10"/>
  <c r="L51" i="12"/>
  <c r="E596" i="8"/>
  <c r="AQ7" i="10"/>
  <c r="R7" i="12"/>
  <c r="G22" i="8"/>
  <c r="AS33" i="10"/>
  <c r="T33" i="12"/>
  <c r="G362" i="8"/>
  <c r="I37" i="10"/>
  <c r="D37" i="12"/>
  <c r="C414" i="8"/>
  <c r="AH8" i="10"/>
  <c r="N8" i="12"/>
  <c r="F35" i="8"/>
  <c r="G13" i="10"/>
  <c r="B13" i="12"/>
  <c r="C100" i="8"/>
  <c r="L7" i="10"/>
  <c r="H7" i="11"/>
  <c r="D18" i="8"/>
  <c r="AL30" i="10"/>
  <c r="V30" i="11"/>
  <c r="G316" i="8"/>
  <c r="AM15" i="10"/>
  <c r="W15" i="11"/>
  <c r="G122" i="8"/>
  <c r="V12" i="10"/>
  <c r="N12" i="11"/>
  <c r="E84" i="8"/>
  <c r="V32" i="10"/>
  <c r="N32" i="11"/>
  <c r="E344" i="8"/>
  <c r="D18" i="10"/>
  <c r="D18" i="11"/>
  <c r="C162" i="8"/>
  <c r="R46" i="10"/>
  <c r="H46" i="12"/>
  <c r="D531" i="8"/>
  <c r="AU14" i="10"/>
  <c r="AA14" i="11"/>
  <c r="H108" i="8"/>
  <c r="E41" i="10"/>
  <c r="E41" i="11"/>
  <c r="C462" i="8"/>
  <c r="AW38" i="10"/>
  <c r="AC38" i="11"/>
  <c r="H422" i="8"/>
  <c r="AF50" i="10"/>
  <c r="T50" i="11"/>
  <c r="F579" i="8"/>
  <c r="AB48" i="10"/>
  <c r="M48" i="12"/>
  <c r="E558" i="8"/>
  <c r="BA32" i="10"/>
  <c r="W32" i="12"/>
  <c r="H348" i="8"/>
  <c r="AI41" i="10"/>
  <c r="O41" i="12"/>
  <c r="F465" i="8"/>
  <c r="Q15" i="10"/>
  <c r="G15" i="12"/>
  <c r="D127" i="8"/>
  <c r="L33" i="10"/>
  <c r="H33" i="11"/>
  <c r="D356" i="8"/>
  <c r="AM34" i="10"/>
  <c r="W34" i="11"/>
  <c r="G369" i="8"/>
  <c r="O21" i="10"/>
  <c r="K21" i="11"/>
  <c r="D203" i="8"/>
  <c r="AA43" i="10"/>
  <c r="E492" i="8"/>
  <c r="L43" i="12"/>
  <c r="AC50" i="10"/>
  <c r="Q50" i="11"/>
  <c r="F576" i="8"/>
  <c r="AW14" i="10"/>
  <c r="AC14" i="11"/>
  <c r="H110" i="8"/>
  <c r="E37" i="10"/>
  <c r="E37" i="11"/>
  <c r="C38" i="10"/>
  <c r="C38" i="11"/>
  <c r="C421" i="8"/>
  <c r="N49" i="10"/>
  <c r="J49" i="11"/>
  <c r="D566" i="8"/>
  <c r="N42" i="10"/>
  <c r="D475" i="8"/>
  <c r="J42" i="11"/>
  <c r="Y40" i="10"/>
  <c r="J40" i="12"/>
  <c r="E451" i="8"/>
  <c r="AS27" i="10"/>
  <c r="T27" i="12"/>
  <c r="G284" i="8"/>
  <c r="AJ14" i="10"/>
  <c r="P14" i="12"/>
  <c r="F115" i="8"/>
  <c r="AJ35" i="10"/>
  <c r="P35" i="12"/>
  <c r="F388" i="8"/>
  <c r="AA9" i="10"/>
  <c r="L9" i="12"/>
  <c r="E50" i="8"/>
  <c r="AH11" i="10"/>
  <c r="N11" i="12"/>
  <c r="F74" i="8"/>
  <c r="AN32" i="10"/>
  <c r="X32" i="11"/>
  <c r="G344" i="8"/>
  <c r="K28" i="10"/>
  <c r="G28" i="11"/>
  <c r="D290" i="8"/>
  <c r="M21" i="10"/>
  <c r="I21" i="11"/>
  <c r="D201" i="8"/>
  <c r="Z46" i="10"/>
  <c r="K46" i="12"/>
  <c r="E530" i="8"/>
  <c r="S43" i="10"/>
  <c r="I43" i="12"/>
  <c r="D493" i="8"/>
  <c r="AF41" i="10"/>
  <c r="F462" i="8"/>
  <c r="T41" i="11"/>
  <c r="C9" i="10"/>
  <c r="C44" i="8"/>
  <c r="C9" i="11"/>
  <c r="E35" i="10"/>
  <c r="C384" i="8"/>
  <c r="E35" i="11"/>
  <c r="AM52" i="10"/>
  <c r="G603" i="8"/>
  <c r="W52" i="11"/>
  <c r="E19" i="10"/>
  <c r="C176" i="8"/>
  <c r="E19" i="11"/>
  <c r="Y51" i="10"/>
  <c r="J51" i="12"/>
  <c r="E594" i="8"/>
  <c r="AH33" i="10"/>
  <c r="N33" i="12"/>
  <c r="B43" i="10"/>
  <c r="B43" i="11"/>
  <c r="C485" i="8"/>
  <c r="G37" i="10"/>
  <c r="B37" i="12"/>
  <c r="C412" i="8"/>
  <c r="I8" i="10"/>
  <c r="C37" i="8"/>
  <c r="D8" i="12"/>
  <c r="P11" i="10"/>
  <c r="F11" i="12"/>
  <c r="D74" i="8"/>
  <c r="W9" i="3"/>
  <c r="M7" i="3"/>
  <c r="L4" i="3"/>
  <c r="M10" i="3"/>
  <c r="O8" i="3"/>
  <c r="I6" i="3"/>
  <c r="K4" i="3"/>
  <c r="O11" i="3"/>
  <c r="L10" i="3"/>
  <c r="M9" i="3"/>
  <c r="F8" i="3"/>
  <c r="P6" i="3"/>
  <c r="E5" i="3"/>
  <c r="N11" i="3"/>
  <c r="X9" i="3"/>
  <c r="M8" i="3"/>
  <c r="W6" i="3"/>
  <c r="Y4" i="3"/>
  <c r="E36" i="7"/>
  <c r="AL40" i="10"/>
  <c r="V40" i="11"/>
  <c r="G446" i="8"/>
  <c r="U39" i="10"/>
  <c r="M39" i="11"/>
  <c r="E434" i="8"/>
  <c r="AE52" i="10"/>
  <c r="S52" i="11"/>
  <c r="F604" i="8"/>
  <c r="AN48" i="10"/>
  <c r="X48" i="11"/>
  <c r="G552" i="8"/>
  <c r="M6" i="10"/>
  <c r="I6" i="11"/>
  <c r="D6" i="8"/>
  <c r="O9" i="10"/>
  <c r="K9" i="11"/>
  <c r="D47" i="8"/>
  <c r="K8" i="10"/>
  <c r="D30" i="8"/>
  <c r="G8" i="11"/>
  <c r="E6" i="10"/>
  <c r="E6" i="11"/>
  <c r="C7" i="8"/>
  <c r="AU27" i="10"/>
  <c r="AA27" i="11"/>
  <c r="H277" i="8"/>
  <c r="AN30" i="10"/>
  <c r="X30" i="11"/>
  <c r="G318" i="8"/>
  <c r="K17" i="10"/>
  <c r="G17" i="11"/>
  <c r="D147" i="8"/>
  <c r="AE17" i="10"/>
  <c r="S17" i="11"/>
  <c r="F149" i="8"/>
  <c r="W16" i="10"/>
  <c r="O16" i="11"/>
  <c r="E137" i="8"/>
  <c r="W12" i="10"/>
  <c r="O12" i="11"/>
  <c r="E85" i="8"/>
  <c r="AL12" i="10"/>
  <c r="V12" i="11"/>
  <c r="G82" i="8"/>
  <c r="AX22" i="10"/>
  <c r="AD22" i="11"/>
  <c r="H215" i="8"/>
  <c r="D25" i="10"/>
  <c r="D25" i="11"/>
  <c r="C253" i="8"/>
  <c r="V38" i="10"/>
  <c r="E422" i="8"/>
  <c r="N38" i="11"/>
  <c r="AN37" i="10"/>
  <c r="X37" i="11"/>
  <c r="G409" i="8"/>
  <c r="U50" i="10"/>
  <c r="M50" i="11"/>
  <c r="E577" i="8"/>
  <c r="AC48" i="10"/>
  <c r="Q48" i="11"/>
  <c r="F550" i="8"/>
  <c r="O7" i="10"/>
  <c r="K7" i="11"/>
  <c r="D21" i="8"/>
  <c r="AX6" i="10"/>
  <c r="AD6" i="11"/>
  <c r="H7" i="8"/>
  <c r="W8" i="10"/>
  <c r="O8" i="11"/>
  <c r="E33" i="8"/>
  <c r="M8" i="10"/>
  <c r="D32" i="8"/>
  <c r="I8" i="11"/>
  <c r="AN29" i="10"/>
  <c r="X29" i="11"/>
  <c r="G305" i="8"/>
  <c r="M30" i="10"/>
  <c r="I30" i="11"/>
  <c r="D318" i="8"/>
  <c r="D17" i="10"/>
  <c r="D17" i="11"/>
  <c r="C149" i="8"/>
  <c r="AX15" i="10"/>
  <c r="AD15" i="11"/>
  <c r="H124" i="8"/>
  <c r="O16" i="10"/>
  <c r="K16" i="11"/>
  <c r="D138" i="8"/>
  <c r="D13" i="10"/>
  <c r="D13" i="11"/>
  <c r="C97" i="8"/>
  <c r="O10" i="10"/>
  <c r="K10" i="11"/>
  <c r="D60" i="8"/>
  <c r="AM22" i="10"/>
  <c r="G213" i="8"/>
  <c r="W22" i="11"/>
  <c r="AD23" i="10"/>
  <c r="F226" i="8"/>
  <c r="R23" i="11"/>
  <c r="L36" i="6"/>
  <c r="AO37" i="10"/>
  <c r="G410" i="8"/>
  <c r="Y37" i="11"/>
  <c r="AE48" i="10"/>
  <c r="F552" i="8"/>
  <c r="S48" i="11"/>
  <c r="N8" i="10"/>
  <c r="J8" i="11"/>
  <c r="D33" i="8"/>
  <c r="AL27" i="10"/>
  <c r="V27" i="11"/>
  <c r="G277" i="8"/>
  <c r="AF15" i="10"/>
  <c r="F124" i="8"/>
  <c r="T15" i="11"/>
  <c r="AV14" i="10"/>
  <c r="AB14" i="11"/>
  <c r="H109" i="8"/>
  <c r="V33" i="10"/>
  <c r="E357" i="8"/>
  <c r="N33" i="11"/>
  <c r="L18" i="10"/>
  <c r="H18" i="11"/>
  <c r="D161" i="8"/>
  <c r="AS44" i="10"/>
  <c r="T44" i="12"/>
  <c r="G505" i="8"/>
  <c r="I43" i="10"/>
  <c r="D43" i="12"/>
  <c r="C492" i="8"/>
  <c r="D42" i="10"/>
  <c r="D42" i="11"/>
  <c r="C474" i="8"/>
  <c r="AX36" i="10"/>
  <c r="AD36" i="11"/>
  <c r="H397" i="8"/>
  <c r="C44" i="10"/>
  <c r="C44" i="11"/>
  <c r="C499" i="8"/>
  <c r="J40" i="10"/>
  <c r="C454" i="8"/>
  <c r="E40" i="12"/>
  <c r="H33" i="10"/>
  <c r="C33" i="12"/>
  <c r="C361" i="8"/>
  <c r="AI38" i="10"/>
  <c r="O38" i="12"/>
  <c r="F426" i="8"/>
  <c r="Z9" i="10"/>
  <c r="K9" i="12"/>
  <c r="E49" i="8"/>
  <c r="AK22" i="10"/>
  <c r="Q22" i="12"/>
  <c r="F220" i="8"/>
  <c r="T41" i="10"/>
  <c r="L41" i="11"/>
  <c r="E459" i="8"/>
  <c r="H591" i="8"/>
  <c r="AW51" i="10"/>
  <c r="AC51" i="11"/>
  <c r="AO52" i="10"/>
  <c r="Y52" i="11"/>
  <c r="G605" i="8"/>
  <c r="L51" i="10"/>
  <c r="D590" i="8"/>
  <c r="H51" i="11"/>
  <c r="AD7" i="10"/>
  <c r="R7" i="11"/>
  <c r="F18" i="8"/>
  <c r="AF8" i="10"/>
  <c r="F33" i="8"/>
  <c r="T8" i="11"/>
  <c r="AV9" i="10"/>
  <c r="AB9" i="11"/>
  <c r="H44" i="8"/>
  <c r="N7" i="10"/>
  <c r="J7" i="11"/>
  <c r="D20" i="8"/>
  <c r="AU28" i="10"/>
  <c r="AA28" i="11"/>
  <c r="H290" i="8"/>
  <c r="L27" i="10"/>
  <c r="D278" i="8"/>
  <c r="H27" i="11"/>
  <c r="T16" i="10"/>
  <c r="L16" i="11"/>
  <c r="E134" i="8"/>
  <c r="AW15" i="10"/>
  <c r="H123" i="8"/>
  <c r="AC15" i="11"/>
  <c r="L13" i="10"/>
  <c r="H13" i="11"/>
  <c r="D96" i="8"/>
  <c r="W11" i="10"/>
  <c r="O11" i="11"/>
  <c r="E72" i="8"/>
  <c r="K14" i="10"/>
  <c r="G14" i="11"/>
  <c r="D108" i="8"/>
  <c r="AL22" i="10"/>
  <c r="V22" i="11"/>
  <c r="G212" i="8"/>
  <c r="AX25" i="10"/>
  <c r="AD25" i="11"/>
  <c r="H254" i="8"/>
  <c r="AV32" i="10"/>
  <c r="AB32" i="11"/>
  <c r="H343" i="8"/>
  <c r="F277" i="8"/>
  <c r="AN27" i="10"/>
  <c r="X27" i="11"/>
  <c r="G279" i="8"/>
  <c r="N34" i="10"/>
  <c r="D371" i="8"/>
  <c r="J34" i="11"/>
  <c r="AD18" i="10"/>
  <c r="R18" i="11"/>
  <c r="F161" i="8"/>
  <c r="U21" i="10"/>
  <c r="M21" i="11"/>
  <c r="E200" i="8"/>
  <c r="S44" i="10"/>
  <c r="I44" i="12"/>
  <c r="D506" i="8"/>
  <c r="AR44" i="10"/>
  <c r="G504" i="8"/>
  <c r="S44" i="12"/>
  <c r="Z45" i="10"/>
  <c r="E517" i="8"/>
  <c r="K45" i="12"/>
  <c r="E544" i="8"/>
  <c r="S47" i="10"/>
  <c r="I47" i="12"/>
  <c r="D545" i="8"/>
  <c r="T11" i="10"/>
  <c r="L11" i="11"/>
  <c r="E69" i="8"/>
  <c r="AD41" i="10"/>
  <c r="R41" i="11"/>
  <c r="F460" i="8"/>
  <c r="L42" i="10"/>
  <c r="D473" i="8"/>
  <c r="H42" i="11"/>
  <c r="C174" i="8"/>
  <c r="C19" i="10"/>
  <c r="C19" i="11"/>
  <c r="C49" i="10"/>
  <c r="C564" i="8"/>
  <c r="C49" i="11"/>
  <c r="H394" i="8"/>
  <c r="AW36" i="10"/>
  <c r="H396" i="8"/>
  <c r="AC36" i="11"/>
  <c r="V52" i="10"/>
  <c r="N52" i="11"/>
  <c r="E604" i="8"/>
  <c r="S50" i="11"/>
  <c r="AE50" i="10"/>
  <c r="F578" i="8"/>
  <c r="C25" i="10"/>
  <c r="C25" i="11"/>
  <c r="C252" i="8"/>
  <c r="AU20" i="10"/>
  <c r="AA20" i="11"/>
  <c r="H186" i="8"/>
  <c r="I40" i="10"/>
  <c r="D40" i="12"/>
  <c r="C453" i="8"/>
  <c r="AQ8" i="10"/>
  <c r="R8" i="12"/>
  <c r="G35" i="8"/>
  <c r="AJ30" i="10"/>
  <c r="P30" i="12"/>
  <c r="F323" i="8"/>
  <c r="AQ33" i="10"/>
  <c r="R33" i="12"/>
  <c r="AJ28" i="10"/>
  <c r="P28" i="12"/>
  <c r="F297" i="8"/>
  <c r="C514" i="8"/>
  <c r="B45" i="10"/>
  <c r="B45" i="11"/>
  <c r="C511" i="8"/>
  <c r="AA42" i="10"/>
  <c r="E479" i="8"/>
  <c r="L42" i="12"/>
  <c r="AH37" i="10"/>
  <c r="N37" i="12"/>
  <c r="F412" i="8"/>
  <c r="R6" i="10"/>
  <c r="H6" i="12"/>
  <c r="D11" i="8"/>
  <c r="Y9" i="10"/>
  <c r="J9" i="12"/>
  <c r="E48" i="8"/>
  <c r="P17" i="10"/>
  <c r="F17" i="12"/>
  <c r="D152" i="8"/>
  <c r="AQ13" i="10"/>
  <c r="R13" i="12"/>
  <c r="G100" i="8"/>
  <c r="AA40" i="10"/>
  <c r="L40" i="12"/>
  <c r="E453" i="8"/>
  <c r="AX51" i="10"/>
  <c r="AD51" i="11"/>
  <c r="H592" i="8"/>
  <c r="AO7" i="10"/>
  <c r="Y7" i="11"/>
  <c r="G20" i="8"/>
  <c r="AC8" i="10"/>
  <c r="Q8" i="11"/>
  <c r="F30" i="8"/>
  <c r="N17" i="10"/>
  <c r="J17" i="11"/>
  <c r="D150" i="8"/>
  <c r="E12" i="10"/>
  <c r="E12" i="11"/>
  <c r="C85" i="8"/>
  <c r="O25" i="10"/>
  <c r="K25" i="11"/>
  <c r="D255" i="8"/>
  <c r="AW27" i="10"/>
  <c r="H279" i="8"/>
  <c r="AC27" i="11"/>
  <c r="N21" i="10"/>
  <c r="J21" i="11"/>
  <c r="D202" i="8"/>
  <c r="I45" i="10"/>
  <c r="D45" i="12"/>
  <c r="C518" i="8"/>
  <c r="W41" i="10"/>
  <c r="O41" i="11"/>
  <c r="E462" i="8"/>
  <c r="C30" i="10"/>
  <c r="C30" i="11"/>
  <c r="C317" i="8"/>
  <c r="M42" i="10"/>
  <c r="I42" i="11"/>
  <c r="D474" i="8"/>
  <c r="Q49" i="10"/>
  <c r="G49" i="12"/>
  <c r="D569" i="8"/>
  <c r="AK33" i="10"/>
  <c r="Q33" i="12"/>
  <c r="F363" i="8"/>
  <c r="AK36" i="10"/>
  <c r="Q36" i="12"/>
  <c r="F402" i="8"/>
  <c r="AK6" i="10"/>
  <c r="Q6" i="12"/>
  <c r="F12" i="8"/>
  <c r="S11" i="10"/>
  <c r="I11" i="12"/>
  <c r="D77" i="8"/>
  <c r="T35" i="10"/>
  <c r="L35" i="11"/>
  <c r="E381" i="8"/>
  <c r="AN8" i="10"/>
  <c r="X8" i="11"/>
  <c r="G32" i="8"/>
  <c r="AX29" i="10"/>
  <c r="H306" i="8"/>
  <c r="AD29" i="11"/>
  <c r="D16" i="10"/>
  <c r="D16" i="11"/>
  <c r="C136" i="8"/>
  <c r="V23" i="10"/>
  <c r="N23" i="11"/>
  <c r="E227" i="8"/>
  <c r="N32" i="10"/>
  <c r="J32" i="11"/>
  <c r="D345" i="8"/>
  <c r="AX21" i="10"/>
  <c r="AD21" i="11"/>
  <c r="H202" i="8"/>
  <c r="W51" i="10"/>
  <c r="O51" i="11"/>
  <c r="E592" i="8"/>
  <c r="AE38" i="10"/>
  <c r="S38" i="11"/>
  <c r="F422" i="8"/>
  <c r="AD40" i="10"/>
  <c r="R40" i="11"/>
  <c r="F447" i="8"/>
  <c r="C26" i="10"/>
  <c r="C26" i="11"/>
  <c r="C265" i="8"/>
  <c r="AB7" i="10"/>
  <c r="M7" i="12"/>
  <c r="E25" i="8"/>
  <c r="W29" i="12"/>
  <c r="BA29" i="10"/>
  <c r="H309" i="8"/>
  <c r="AI50" i="10"/>
  <c r="O50" i="12"/>
  <c r="F582" i="8"/>
  <c r="AI14" i="10"/>
  <c r="O14" i="12"/>
  <c r="F114" i="8"/>
  <c r="U35" i="10"/>
  <c r="M35" i="11"/>
  <c r="E382" i="8"/>
  <c r="AV51" i="10"/>
  <c r="AB51" i="11"/>
  <c r="H590" i="8"/>
  <c r="K52" i="10"/>
  <c r="G52" i="11"/>
  <c r="D602" i="8"/>
  <c r="M51" i="11"/>
  <c r="U51" i="10"/>
  <c r="E590" i="8"/>
  <c r="AD9" i="10"/>
  <c r="R9" i="11"/>
  <c r="F44" i="8"/>
  <c r="AE9" i="10"/>
  <c r="S9" i="11"/>
  <c r="F45" i="8"/>
  <c r="E9" i="10"/>
  <c r="C46" i="8"/>
  <c r="E9" i="11"/>
  <c r="D7" i="10"/>
  <c r="D7" i="11"/>
  <c r="C19" i="8"/>
  <c r="AV27" i="10"/>
  <c r="AB27" i="11"/>
  <c r="H278" i="8"/>
  <c r="N27" i="10"/>
  <c r="J27" i="11"/>
  <c r="D280" i="8"/>
  <c r="AX17" i="10"/>
  <c r="AD17" i="11"/>
  <c r="H150" i="8"/>
  <c r="L16" i="10"/>
  <c r="H16" i="11"/>
  <c r="D135" i="8"/>
  <c r="AF11" i="10"/>
  <c r="T11" i="11"/>
  <c r="F72" i="8"/>
  <c r="T13" i="10"/>
  <c r="E95" i="8"/>
  <c r="L13" i="11"/>
  <c r="M14" i="10"/>
  <c r="I14" i="11"/>
  <c r="D110" i="8"/>
  <c r="AC24" i="10"/>
  <c r="Q24" i="11"/>
  <c r="F238" i="8"/>
  <c r="AC26" i="10"/>
  <c r="Q26" i="11"/>
  <c r="F264" i="8"/>
  <c r="AM40" i="10"/>
  <c r="W40" i="11"/>
  <c r="G447" i="8"/>
  <c r="AL39" i="10"/>
  <c r="V39" i="11"/>
  <c r="G433" i="8"/>
  <c r="O52" i="10"/>
  <c r="D606" i="8"/>
  <c r="K52" i="11"/>
  <c r="AD49" i="10"/>
  <c r="R49" i="11"/>
  <c r="F564" i="8"/>
  <c r="U6" i="10"/>
  <c r="M6" i="11"/>
  <c r="E5" i="8"/>
  <c r="D9" i="10"/>
  <c r="D9" i="11"/>
  <c r="C45" i="8"/>
  <c r="U9" i="10"/>
  <c r="M9" i="11"/>
  <c r="E44" i="8"/>
  <c r="T6" i="10"/>
  <c r="L6" i="11"/>
  <c r="E4" i="8"/>
  <c r="D27" i="10"/>
  <c r="C279" i="8"/>
  <c r="D27" i="11"/>
  <c r="L30" i="10"/>
  <c r="H30" i="11"/>
  <c r="D317" i="8"/>
  <c r="AC17" i="10"/>
  <c r="Q17" i="11"/>
  <c r="F147" i="8"/>
  <c r="AV17" i="10"/>
  <c r="AB17" i="11"/>
  <c r="H148" i="8"/>
  <c r="M16" i="10"/>
  <c r="D136" i="8"/>
  <c r="I16" i="11"/>
  <c r="D14" i="10"/>
  <c r="D14" i="11"/>
  <c r="C110" i="8"/>
  <c r="T12" i="10"/>
  <c r="L12" i="11"/>
  <c r="E82" i="8"/>
  <c r="AC22" i="10"/>
  <c r="Q22" i="11"/>
  <c r="F212" i="8"/>
  <c r="AF23" i="10"/>
  <c r="F228" i="8"/>
  <c r="T23" i="11"/>
  <c r="AL32" i="10"/>
  <c r="V32" i="11"/>
  <c r="G342" i="8"/>
  <c r="L32" i="10"/>
  <c r="H32" i="11"/>
  <c r="D343" i="8"/>
  <c r="O33" i="11"/>
  <c r="W33" i="10"/>
  <c r="E358" i="8"/>
  <c r="E29" i="10"/>
  <c r="E29" i="11"/>
  <c r="C306" i="8"/>
  <c r="K34" i="10"/>
  <c r="G34" i="11"/>
  <c r="D368" i="8"/>
  <c r="AC34" i="10"/>
  <c r="Q34" i="11"/>
  <c r="F368" i="8"/>
  <c r="AV29" i="10"/>
  <c r="AB29" i="11"/>
  <c r="H304" i="8"/>
  <c r="AO18" i="10"/>
  <c r="Y18" i="11"/>
  <c r="G163" i="8"/>
  <c r="AU25" i="10"/>
  <c r="AA25" i="11"/>
  <c r="H251" i="8"/>
  <c r="AE24" i="10"/>
  <c r="S24" i="11"/>
  <c r="F240" i="8"/>
  <c r="AU21" i="10"/>
  <c r="AA21" i="11"/>
  <c r="H199" i="8"/>
  <c r="R44" i="10"/>
  <c r="D505" i="8"/>
  <c r="H44" i="12"/>
  <c r="AQ43" i="10"/>
  <c r="R43" i="12"/>
  <c r="G490" i="8"/>
  <c r="R44" i="12"/>
  <c r="AQ44" i="10"/>
  <c r="G503" i="8"/>
  <c r="B46" i="12"/>
  <c r="G46" i="10"/>
  <c r="C529" i="8"/>
  <c r="Y45" i="10"/>
  <c r="E516" i="8"/>
  <c r="J45" i="12"/>
  <c r="V52" i="11"/>
  <c r="AL52" i="10"/>
  <c r="G602" i="8"/>
  <c r="P47" i="10"/>
  <c r="F47" i="12"/>
  <c r="D542" i="8"/>
  <c r="Z47" i="10"/>
  <c r="K47" i="12"/>
  <c r="E543" i="8"/>
  <c r="V11" i="10"/>
  <c r="E71" i="8"/>
  <c r="N11" i="11"/>
  <c r="AD35" i="10"/>
  <c r="R35" i="11"/>
  <c r="F382" i="8"/>
  <c r="AL41" i="10"/>
  <c r="V41" i="11"/>
  <c r="G459" i="8"/>
  <c r="AC41" i="10"/>
  <c r="F459" i="8"/>
  <c r="Q41" i="11"/>
  <c r="AU36" i="10"/>
  <c r="AA36" i="11"/>
  <c r="K42" i="10"/>
  <c r="G42" i="11"/>
  <c r="D472" i="8"/>
  <c r="C10" i="10"/>
  <c r="C10" i="11"/>
  <c r="C57" i="8"/>
  <c r="C18" i="10"/>
  <c r="C18" i="11"/>
  <c r="C161" i="8"/>
  <c r="C35" i="10"/>
  <c r="C35" i="11"/>
  <c r="C382" i="8"/>
  <c r="C48" i="10"/>
  <c r="C551" i="8"/>
  <c r="C48" i="11"/>
  <c r="AE35" i="10"/>
  <c r="S35" i="11"/>
  <c r="F383" i="8"/>
  <c r="AF40" i="10"/>
  <c r="T40" i="11"/>
  <c r="F449" i="8"/>
  <c r="AX40" i="10"/>
  <c r="H449" i="8"/>
  <c r="AD40" i="11"/>
  <c r="AC49" i="10"/>
  <c r="Q49" i="11"/>
  <c r="F563" i="8"/>
  <c r="AF52" i="10"/>
  <c r="T52" i="11"/>
  <c r="F605" i="8"/>
  <c r="W50" i="10"/>
  <c r="O50" i="11"/>
  <c r="E579" i="8"/>
  <c r="C46" i="10"/>
  <c r="C525" i="8"/>
  <c r="C46" i="11"/>
  <c r="C24" i="10"/>
  <c r="C24" i="11"/>
  <c r="C239" i="8"/>
  <c r="V19" i="10"/>
  <c r="N19" i="11"/>
  <c r="E175" i="8"/>
  <c r="AF19" i="10"/>
  <c r="T19" i="11"/>
  <c r="F176" i="8"/>
  <c r="Z42" i="10"/>
  <c r="K42" i="12"/>
  <c r="E478" i="8"/>
  <c r="H36" i="10"/>
  <c r="C36" i="12"/>
  <c r="C400" i="8"/>
  <c r="J48" i="10"/>
  <c r="E48" i="12"/>
  <c r="C558" i="8"/>
  <c r="S48" i="10"/>
  <c r="I48" i="12"/>
  <c r="D558" i="8"/>
  <c r="AB6" i="10"/>
  <c r="M6" i="12"/>
  <c r="E12" i="8"/>
  <c r="AI30" i="10"/>
  <c r="O30" i="12"/>
  <c r="F322" i="8"/>
  <c r="Q31" i="10"/>
  <c r="G31" i="12"/>
  <c r="D335" i="8"/>
  <c r="AI33" i="10"/>
  <c r="F361" i="8"/>
  <c r="O33" i="12"/>
  <c r="BC32" i="10"/>
  <c r="Y32" i="12"/>
  <c r="H350" i="8"/>
  <c r="AI28" i="10"/>
  <c r="O28" i="12"/>
  <c r="F296" i="8"/>
  <c r="BC29" i="10"/>
  <c r="Y29" i="12"/>
  <c r="H311" i="8"/>
  <c r="D44" i="10"/>
  <c r="C500" i="8"/>
  <c r="D44" i="11"/>
  <c r="AK38" i="10"/>
  <c r="Q38" i="12"/>
  <c r="F428" i="8"/>
  <c r="Q41" i="10"/>
  <c r="G41" i="12"/>
  <c r="D465" i="8"/>
  <c r="H37" i="10"/>
  <c r="C37" i="12"/>
  <c r="C413" i="8"/>
  <c r="AK49" i="10"/>
  <c r="F571" i="8"/>
  <c r="Q49" i="12"/>
  <c r="Z7" i="10"/>
  <c r="K7" i="12"/>
  <c r="E23" i="8"/>
  <c r="O6" i="12"/>
  <c r="AI6" i="10"/>
  <c r="F10" i="8"/>
  <c r="J8" i="10"/>
  <c r="E8" i="12"/>
  <c r="C38" i="8"/>
  <c r="J9" i="10"/>
  <c r="E9" i="12"/>
  <c r="C51" i="8"/>
  <c r="AB17" i="10"/>
  <c r="M17" i="12"/>
  <c r="E155" i="8"/>
  <c r="AK15" i="10"/>
  <c r="Q15" i="12"/>
  <c r="F129" i="8"/>
  <c r="Q11" i="10"/>
  <c r="G11" i="12"/>
  <c r="D75" i="8"/>
  <c r="H13" i="10"/>
  <c r="C13" i="12"/>
  <c r="C101" i="8"/>
  <c r="J33" i="10"/>
  <c r="E33" i="12"/>
  <c r="C363" i="8"/>
  <c r="H8" i="10"/>
  <c r="C8" i="12"/>
  <c r="C36" i="8"/>
  <c r="AU51" i="10"/>
  <c r="AA51" i="11"/>
  <c r="H589" i="8"/>
  <c r="K48" i="10"/>
  <c r="G48" i="11"/>
  <c r="D550" i="8"/>
  <c r="AL8" i="10"/>
  <c r="V8" i="11"/>
  <c r="G30" i="8"/>
  <c r="K30" i="10"/>
  <c r="G30" i="11"/>
  <c r="D316" i="8"/>
  <c r="U11" i="10"/>
  <c r="M11" i="11"/>
  <c r="E70" i="8"/>
  <c r="AF22" i="10"/>
  <c r="T22" i="11"/>
  <c r="F215" i="8"/>
  <c r="U33" i="10"/>
  <c r="M33" i="11"/>
  <c r="E356" i="8"/>
  <c r="M25" i="10"/>
  <c r="D253" i="8"/>
  <c r="I25" i="11"/>
  <c r="P46" i="10"/>
  <c r="D529" i="8"/>
  <c r="F46" i="12"/>
  <c r="AN10" i="10"/>
  <c r="X10" i="11"/>
  <c r="G58" i="8"/>
  <c r="C16" i="10"/>
  <c r="C16" i="11"/>
  <c r="C135" i="8"/>
  <c r="AW49" i="10"/>
  <c r="H565" i="8"/>
  <c r="AC49" i="11"/>
  <c r="C22" i="10"/>
  <c r="C22" i="11"/>
  <c r="C213" i="8"/>
  <c r="AT48" i="10"/>
  <c r="U48" i="12"/>
  <c r="G558" i="8"/>
  <c r="AK28" i="10"/>
  <c r="Q28" i="12"/>
  <c r="F298" i="8"/>
  <c r="AI37" i="10"/>
  <c r="F413" i="8"/>
  <c r="O37" i="12"/>
  <c r="H28" i="10"/>
  <c r="C28" i="12"/>
  <c r="C296" i="8"/>
  <c r="AW32" i="10"/>
  <c r="AC32" i="11"/>
  <c r="H344" i="8"/>
  <c r="AO29" i="10"/>
  <c r="Y29" i="11"/>
  <c r="G306" i="8"/>
  <c r="AW21" i="10"/>
  <c r="AC21" i="11"/>
  <c r="H201" i="8"/>
  <c r="I46" i="12"/>
  <c r="S46" i="10"/>
  <c r="D532" i="8"/>
  <c r="Y47" i="10"/>
  <c r="E542" i="8"/>
  <c r="J47" i="12"/>
  <c r="AX38" i="10"/>
  <c r="AD38" i="11"/>
  <c r="H423" i="8"/>
  <c r="C51" i="10"/>
  <c r="C590" i="8"/>
  <c r="C51" i="11"/>
  <c r="D52" i="10"/>
  <c r="D52" i="11"/>
  <c r="C604" i="8"/>
  <c r="C23" i="10"/>
  <c r="C23" i="11"/>
  <c r="C226" i="8"/>
  <c r="G36" i="10"/>
  <c r="B36" i="12"/>
  <c r="C399" i="8"/>
  <c r="AA6" i="10"/>
  <c r="L6" i="12"/>
  <c r="E11" i="8"/>
  <c r="BB32" i="10"/>
  <c r="X32" i="12"/>
  <c r="H349" i="8"/>
  <c r="E47" i="10"/>
  <c r="E47" i="11"/>
  <c r="C540" i="8"/>
  <c r="P49" i="12"/>
  <c r="AJ49" i="10"/>
  <c r="F570" i="8"/>
  <c r="I9" i="10"/>
  <c r="D9" i="12"/>
  <c r="C50" i="8"/>
  <c r="Y12" i="10"/>
  <c r="J12" i="12"/>
  <c r="E87" i="8"/>
  <c r="G20" i="6"/>
  <c r="H409" i="8"/>
  <c r="AW37" i="10"/>
  <c r="AC37" i="11"/>
  <c r="AO51" i="10"/>
  <c r="G592" i="8"/>
  <c r="Y51" i="11"/>
  <c r="E51" i="10"/>
  <c r="E51" i="11"/>
  <c r="C592" i="8"/>
  <c r="U48" i="10"/>
  <c r="M48" i="11"/>
  <c r="E551" i="8"/>
  <c r="AF6" i="10"/>
  <c r="T6" i="11"/>
  <c r="F7" i="8"/>
  <c r="AU9" i="10"/>
  <c r="AA9" i="11"/>
  <c r="H43" i="8"/>
  <c r="AN7" i="10"/>
  <c r="X7" i="11"/>
  <c r="G19" i="8"/>
  <c r="AW6" i="10"/>
  <c r="AC6" i="11"/>
  <c r="H6" i="8"/>
  <c r="AW28" i="10"/>
  <c r="AC28" i="11"/>
  <c r="H292" i="8"/>
  <c r="O31" i="10"/>
  <c r="K31" i="11"/>
  <c r="D333" i="8"/>
  <c r="AN15" i="10"/>
  <c r="X15" i="11"/>
  <c r="G123" i="8"/>
  <c r="K16" i="10"/>
  <c r="G16" i="11"/>
  <c r="D134" i="8"/>
  <c r="AE11" i="10"/>
  <c r="S11" i="11"/>
  <c r="F71" i="8"/>
  <c r="AX10" i="10"/>
  <c r="AD10" i="11"/>
  <c r="H59" i="8"/>
  <c r="AE23" i="10"/>
  <c r="S23" i="11"/>
  <c r="F227" i="8"/>
  <c r="D24" i="10"/>
  <c r="D24" i="11"/>
  <c r="C240" i="8"/>
  <c r="E26" i="10"/>
  <c r="E26" i="11"/>
  <c r="C267" i="8"/>
  <c r="AO32" i="10"/>
  <c r="Y32" i="11"/>
  <c r="G345" i="8"/>
  <c r="U34" i="10"/>
  <c r="M34" i="11"/>
  <c r="E369" i="8"/>
  <c r="N28" i="10"/>
  <c r="J28" i="11"/>
  <c r="D293" i="8"/>
  <c r="N25" i="10"/>
  <c r="D254" i="8"/>
  <c r="J25" i="11"/>
  <c r="K21" i="10"/>
  <c r="G21" i="11"/>
  <c r="D199" i="8"/>
  <c r="S45" i="10"/>
  <c r="I45" i="12"/>
  <c r="D519" i="8"/>
  <c r="AB46" i="10"/>
  <c r="M46" i="12"/>
  <c r="E532" i="8"/>
  <c r="N51" i="10"/>
  <c r="J51" i="11"/>
  <c r="D592" i="8"/>
  <c r="AQ47" i="10"/>
  <c r="R47" i="12"/>
  <c r="G542" i="8"/>
  <c r="AO12" i="10"/>
  <c r="G85" i="8"/>
  <c r="Y12" i="11"/>
  <c r="L37" i="10"/>
  <c r="D408" i="8"/>
  <c r="H37" i="11"/>
  <c r="C7" i="10"/>
  <c r="C7" i="11"/>
  <c r="C18" i="8"/>
  <c r="C29" i="10"/>
  <c r="C29" i="11"/>
  <c r="C304" i="8"/>
  <c r="V35" i="10"/>
  <c r="E383" i="8"/>
  <c r="N35" i="11"/>
  <c r="AC40" i="10"/>
  <c r="Q40" i="11"/>
  <c r="F446" i="8"/>
  <c r="M52" i="10"/>
  <c r="I52" i="11"/>
  <c r="D604" i="8"/>
  <c r="C43" i="10"/>
  <c r="C43" i="11"/>
  <c r="C486" i="8"/>
  <c r="AX19" i="10"/>
  <c r="AD19" i="11"/>
  <c r="H176" i="8"/>
  <c r="AS39" i="10"/>
  <c r="T39" i="12"/>
  <c r="G440" i="8"/>
  <c r="L48" i="12"/>
  <c r="AA48" i="10"/>
  <c r="E557" i="8"/>
  <c r="AS8" i="10"/>
  <c r="T8" i="12"/>
  <c r="G37" i="8"/>
  <c r="AQ27" i="10"/>
  <c r="R27" i="12"/>
  <c r="G282" i="8"/>
  <c r="G360" i="8"/>
  <c r="AJ33" i="10"/>
  <c r="P33" i="12"/>
  <c r="F362" i="8"/>
  <c r="AZ29" i="10"/>
  <c r="V29" i="12"/>
  <c r="H308" i="8"/>
  <c r="AH38" i="10"/>
  <c r="N38" i="12"/>
  <c r="F425" i="8"/>
  <c r="AH49" i="10"/>
  <c r="F568" i="8"/>
  <c r="N49" i="12"/>
  <c r="AS7" i="10"/>
  <c r="T7" i="12"/>
  <c r="G24" i="8"/>
  <c r="AJ8" i="10"/>
  <c r="F37" i="8"/>
  <c r="P8" i="12"/>
  <c r="R15" i="10"/>
  <c r="H15" i="12"/>
  <c r="D128" i="8"/>
  <c r="AH14" i="10"/>
  <c r="N14" i="12"/>
  <c r="F113" i="8"/>
  <c r="AJ29" i="10"/>
  <c r="P29" i="12"/>
  <c r="F310" i="8"/>
  <c r="AD38" i="10"/>
  <c r="F421" i="8"/>
  <c r="R38" i="11"/>
  <c r="AD52" i="10"/>
  <c r="R52" i="11"/>
  <c r="F603" i="8"/>
  <c r="N6" i="10"/>
  <c r="D7" i="8"/>
  <c r="J6" i="11"/>
  <c r="AC7" i="10"/>
  <c r="Q7" i="11"/>
  <c r="F17" i="8"/>
  <c r="AD16" i="10"/>
  <c r="R16" i="11"/>
  <c r="F135" i="8"/>
  <c r="AU10" i="10"/>
  <c r="AA10" i="11"/>
  <c r="H56" i="8"/>
  <c r="AN26" i="10"/>
  <c r="X26" i="11"/>
  <c r="G266" i="8"/>
  <c r="AU34" i="10"/>
  <c r="H368" i="8"/>
  <c r="AA34" i="11"/>
  <c r="P44" i="10"/>
  <c r="F44" i="12"/>
  <c r="D503" i="8"/>
  <c r="AF49" i="10"/>
  <c r="T49" i="11"/>
  <c r="F566" i="8"/>
  <c r="AL37" i="10"/>
  <c r="V37" i="11"/>
  <c r="G407" i="8"/>
  <c r="W35" i="10"/>
  <c r="O35" i="11"/>
  <c r="E384" i="8"/>
  <c r="AM19" i="10"/>
  <c r="G174" i="8"/>
  <c r="W19" i="11"/>
  <c r="AR8" i="10"/>
  <c r="S8" i="12"/>
  <c r="G36" i="8"/>
  <c r="BB28" i="10"/>
  <c r="X28" i="12"/>
  <c r="H297" i="8"/>
  <c r="AI35" i="10"/>
  <c r="O35" i="12"/>
  <c r="F387" i="8"/>
  <c r="AK8" i="10"/>
  <c r="Q8" i="12"/>
  <c r="F38" i="8"/>
  <c r="AB40" i="10"/>
  <c r="M40" i="12"/>
  <c r="E454" i="8"/>
  <c r="AW29" i="10"/>
  <c r="AC29" i="11"/>
  <c r="H305" i="8"/>
  <c r="M18" i="10"/>
  <c r="I18" i="11"/>
  <c r="D162" i="8"/>
  <c r="H44" i="10"/>
  <c r="C504" i="8"/>
  <c r="C44" i="12"/>
  <c r="J45" i="10"/>
  <c r="C519" i="8"/>
  <c r="E45" i="12"/>
  <c r="Y43" i="10"/>
  <c r="E490" i="8"/>
  <c r="J43" i="12"/>
  <c r="AO41" i="10"/>
  <c r="Y41" i="11"/>
  <c r="G462" i="8"/>
  <c r="C27" i="10"/>
  <c r="C27" i="11"/>
  <c r="C278" i="8"/>
  <c r="AO40" i="10"/>
  <c r="Y40" i="11"/>
  <c r="G449" i="8"/>
  <c r="L50" i="10"/>
  <c r="H50" i="11"/>
  <c r="D577" i="8"/>
  <c r="AW20" i="10"/>
  <c r="AC20" i="11"/>
  <c r="H188" i="8"/>
  <c r="P7" i="10"/>
  <c r="F7" i="12"/>
  <c r="D22" i="8"/>
  <c r="AA27" i="10"/>
  <c r="L27" i="12"/>
  <c r="E284" i="8"/>
  <c r="AH29" i="10"/>
  <c r="N29" i="12"/>
  <c r="F308" i="8"/>
  <c r="I36" i="10"/>
  <c r="D36" i="12"/>
  <c r="C401" i="8"/>
  <c r="AH6" i="10"/>
  <c r="N6" i="12"/>
  <c r="F9" i="8"/>
  <c r="AJ15" i="10"/>
  <c r="F128" i="8"/>
  <c r="P15" i="12"/>
  <c r="G8" i="10"/>
  <c r="B8" i="12"/>
  <c r="C35" i="8"/>
  <c r="L52" i="10"/>
  <c r="H52" i="11"/>
  <c r="D603" i="8"/>
  <c r="O8" i="10"/>
  <c r="K8" i="11"/>
  <c r="D34" i="8"/>
  <c r="AE31" i="10"/>
  <c r="S31" i="11"/>
  <c r="F331" i="8"/>
  <c r="AL13" i="10"/>
  <c r="V13" i="11"/>
  <c r="G95" i="8"/>
  <c r="D22" i="10"/>
  <c r="D22" i="11"/>
  <c r="C214" i="8"/>
  <c r="AL34" i="10"/>
  <c r="V34" i="11"/>
  <c r="G368" i="8"/>
  <c r="B44" i="12"/>
  <c r="C503" i="8"/>
  <c r="G44" i="10"/>
  <c r="T47" i="12"/>
  <c r="AS47" i="10"/>
  <c r="G544" i="8"/>
  <c r="C12" i="10"/>
  <c r="C12" i="11"/>
  <c r="C83" i="8"/>
  <c r="L49" i="10"/>
  <c r="H49" i="11"/>
  <c r="D564" i="8"/>
  <c r="AN19" i="10"/>
  <c r="X19" i="11"/>
  <c r="G175" i="8"/>
  <c r="AR27" i="10"/>
  <c r="S27" i="12"/>
  <c r="G283" i="8"/>
  <c r="AK9" i="10"/>
  <c r="Q9" i="12"/>
  <c r="F51" i="8"/>
  <c r="F311" i="8"/>
  <c r="AK29" i="10"/>
  <c r="Q29" i="12"/>
  <c r="D357" i="8"/>
  <c r="I33" i="11"/>
  <c r="M33" i="10"/>
  <c r="O18" i="10"/>
  <c r="K18" i="11"/>
  <c r="D164" i="8"/>
  <c r="Q44" i="10"/>
  <c r="G44" i="12"/>
  <c r="D504" i="8"/>
  <c r="Q46" i="10"/>
  <c r="G46" i="12"/>
  <c r="D530" i="8"/>
  <c r="AA47" i="10"/>
  <c r="L47" i="12"/>
  <c r="C13" i="10"/>
  <c r="C96" i="8"/>
  <c r="C13" i="11"/>
  <c r="D38" i="10"/>
  <c r="D38" i="11"/>
  <c r="C422" i="8"/>
  <c r="M50" i="10"/>
  <c r="I50" i="11"/>
  <c r="D578" i="8"/>
  <c r="AV19" i="10"/>
  <c r="AB19" i="11"/>
  <c r="H174" i="8"/>
  <c r="I48" i="10"/>
  <c r="D48" i="12"/>
  <c r="C557" i="8"/>
  <c r="I28" i="10"/>
  <c r="D28" i="12"/>
  <c r="C297" i="8"/>
  <c r="AQ39" i="10"/>
  <c r="R39" i="12"/>
  <c r="G438" i="8"/>
  <c r="AJ50" i="10"/>
  <c r="P50" i="12"/>
  <c r="F583" i="8"/>
  <c r="Y27" i="10"/>
  <c r="J27" i="12"/>
  <c r="E282" i="8"/>
  <c r="AH22" i="10"/>
  <c r="N22" i="12"/>
  <c r="F217" i="8"/>
  <c r="AV34" i="10"/>
  <c r="H369" i="8"/>
  <c r="AB34" i="11"/>
  <c r="N18" i="10"/>
  <c r="J18" i="11"/>
  <c r="D163" i="8"/>
  <c r="H45" i="10"/>
  <c r="C45" i="12"/>
  <c r="C517" i="8"/>
  <c r="R47" i="10"/>
  <c r="H47" i="12"/>
  <c r="D544" i="8"/>
  <c r="AF35" i="10"/>
  <c r="T35" i="11"/>
  <c r="F384" i="8"/>
  <c r="AC36" i="10"/>
  <c r="F394" i="8"/>
  <c r="Q36" i="11"/>
  <c r="C33" i="10"/>
  <c r="C356" i="8"/>
  <c r="C33" i="11"/>
  <c r="AN40" i="10"/>
  <c r="X40" i="11"/>
  <c r="G448" i="8"/>
  <c r="C45" i="10"/>
  <c r="C45" i="11"/>
  <c r="C512" i="8"/>
  <c r="Y42" i="10"/>
  <c r="J42" i="12"/>
  <c r="E477" i="8"/>
  <c r="AH30" i="10"/>
  <c r="N30" i="12"/>
  <c r="F321" i="8"/>
  <c r="AH28" i="10"/>
  <c r="N28" i="12"/>
  <c r="F295" i="8"/>
  <c r="AJ38" i="10"/>
  <c r="P38" i="12"/>
  <c r="F427" i="8"/>
  <c r="Y7" i="10"/>
  <c r="J7" i="12"/>
  <c r="E22" i="8"/>
  <c r="AA17" i="10"/>
  <c r="L17" i="12"/>
  <c r="E154" i="8"/>
  <c r="I33" i="10"/>
  <c r="D33" i="12"/>
  <c r="C362" i="8"/>
  <c r="F5" i="6"/>
  <c r="U56" i="6"/>
  <c r="K20" i="6"/>
  <c r="T42" i="6"/>
  <c r="Y10" i="3"/>
  <c r="X8" i="3"/>
  <c r="V6" i="3"/>
  <c r="W4" i="3"/>
  <c r="H11" i="3"/>
  <c r="R9" i="3"/>
  <c r="G8" i="3"/>
  <c r="Q6" i="3"/>
  <c r="F5" i="3"/>
  <c r="G4" i="3"/>
  <c r="K11" i="3"/>
  <c r="P10" i="3"/>
  <c r="U9" i="3"/>
  <c r="E9" i="3"/>
  <c r="J8" i="3"/>
  <c r="O7" i="3"/>
  <c r="T6" i="3"/>
  <c r="Y5" i="3"/>
  <c r="I5" i="3"/>
  <c r="N4" i="3"/>
  <c r="R11" i="3"/>
  <c r="W10" i="3"/>
  <c r="G10" i="3"/>
  <c r="L9" i="3"/>
  <c r="Q8" i="3"/>
  <c r="V7" i="3"/>
  <c r="F7" i="3"/>
  <c r="K6" i="3"/>
  <c r="P5" i="3"/>
  <c r="U4" i="3"/>
  <c r="E4" i="3"/>
  <c r="E30" i="7"/>
  <c r="C31" i="7"/>
  <c r="T6" i="6"/>
  <c r="G27" i="6"/>
  <c r="E3" i="3"/>
  <c r="C18" i="7"/>
  <c r="G4" i="7"/>
  <c r="F5" i="7"/>
  <c r="E6" i="7"/>
  <c r="D7" i="7"/>
  <c r="H7" i="7"/>
  <c r="G8" i="7"/>
  <c r="F9" i="7"/>
  <c r="E10" i="7"/>
  <c r="D11" i="7"/>
  <c r="H11" i="7"/>
  <c r="G12" i="7"/>
  <c r="C10" i="7"/>
  <c r="C6" i="7"/>
  <c r="D4" i="7"/>
  <c r="H4" i="7"/>
  <c r="G5" i="7"/>
  <c r="F6" i="7"/>
  <c r="E7" i="7"/>
  <c r="D8" i="7"/>
  <c r="H8" i="7"/>
  <c r="G9" i="7"/>
  <c r="F10" i="7"/>
  <c r="E11" i="7"/>
  <c r="D12" i="7"/>
  <c r="H12" i="7"/>
  <c r="C9" i="7"/>
  <c r="C5" i="7"/>
  <c r="E25" i="7"/>
  <c r="E4" i="7"/>
  <c r="D5" i="7"/>
  <c r="H5" i="7"/>
  <c r="G6" i="7"/>
  <c r="F7" i="7"/>
  <c r="E8" i="7"/>
  <c r="D9" i="7"/>
  <c r="H9" i="7"/>
  <c r="G10" i="7"/>
  <c r="F11" i="7"/>
  <c r="E12" i="7"/>
  <c r="C12" i="7"/>
  <c r="C8" i="7"/>
  <c r="C4" i="7"/>
  <c r="E19" i="7"/>
  <c r="F4" i="7"/>
  <c r="E5" i="7"/>
  <c r="D6" i="7"/>
  <c r="H6" i="7"/>
  <c r="G7" i="7"/>
  <c r="F8" i="7"/>
  <c r="E9" i="7"/>
  <c r="D10" i="7"/>
  <c r="H10" i="7"/>
  <c r="G11" i="7"/>
  <c r="F12" i="7"/>
  <c r="C11" i="7"/>
  <c r="C7" i="7"/>
  <c r="G22" i="7"/>
  <c r="F32" i="7"/>
  <c r="D35" i="7"/>
  <c r="H37" i="7"/>
  <c r="E31" i="7"/>
  <c r="C34" i="7"/>
  <c r="G36" i="7"/>
  <c r="D30" i="7"/>
  <c r="H32" i="7"/>
  <c r="F35" i="7"/>
  <c r="D38" i="7"/>
  <c r="G20" i="7"/>
  <c r="G18" i="7"/>
  <c r="G19" i="7"/>
  <c r="F19" i="7"/>
  <c r="D22" i="7"/>
  <c r="H24" i="7"/>
  <c r="C19" i="7"/>
  <c r="E22" i="7"/>
  <c r="C25" i="7"/>
  <c r="F18" i="7"/>
  <c r="D21" i="7"/>
  <c r="H23" i="7"/>
  <c r="P22" i="6"/>
  <c r="H30" i="6"/>
  <c r="T22" i="6"/>
  <c r="E32" i="6"/>
  <c r="J49" i="6"/>
  <c r="Q49" i="6"/>
  <c r="W23" i="6"/>
  <c r="L41" i="6"/>
  <c r="U31" i="6"/>
  <c r="K14" i="6"/>
  <c r="W21" i="6"/>
  <c r="I23" i="6"/>
  <c r="T21" i="6"/>
  <c r="H5" i="6"/>
  <c r="R50" i="6"/>
  <c r="O48" i="6"/>
  <c r="I30" i="6"/>
  <c r="E31" i="6"/>
  <c r="I49" i="6"/>
  <c r="J36" i="6"/>
  <c r="Q29" i="6"/>
  <c r="F51" i="6"/>
  <c r="V9" i="6"/>
  <c r="K4" i="6"/>
  <c r="G3" i="6"/>
  <c r="E51" i="6"/>
  <c r="T40" i="6"/>
  <c r="J50" i="6"/>
  <c r="Q32" i="6"/>
  <c r="W22" i="6"/>
  <c r="V17" i="6"/>
  <c r="W10" i="6"/>
  <c r="U46" i="6"/>
  <c r="V44" i="6"/>
  <c r="Y26" i="6"/>
  <c r="P10" i="6"/>
  <c r="F19" i="6"/>
  <c r="O35" i="6"/>
  <c r="K44" i="6"/>
  <c r="I10" i="6"/>
  <c r="F4" i="6"/>
  <c r="L4" i="6"/>
  <c r="T4" i="6"/>
  <c r="Y4" i="6"/>
  <c r="K5" i="6"/>
  <c r="R5" i="6"/>
  <c r="Y5" i="6"/>
  <c r="J6" i="6"/>
  <c r="N6" i="6"/>
  <c r="S6" i="6"/>
  <c r="E7" i="6"/>
  <c r="I7" i="6"/>
  <c r="M7" i="6"/>
  <c r="Q7" i="6"/>
  <c r="U7" i="6"/>
  <c r="Y7" i="6"/>
  <c r="K8" i="6"/>
  <c r="O8" i="6"/>
  <c r="V8" i="6"/>
  <c r="E9" i="6"/>
  <c r="I9" i="6"/>
  <c r="M9" i="6"/>
  <c r="S9" i="6"/>
  <c r="X9" i="6"/>
  <c r="G10" i="6"/>
  <c r="N10" i="6"/>
  <c r="T10" i="6"/>
  <c r="Y10" i="6"/>
  <c r="J11" i="6"/>
  <c r="N11" i="6"/>
  <c r="R11" i="6"/>
  <c r="W11" i="6"/>
  <c r="F12" i="6"/>
  <c r="K12" i="6"/>
  <c r="O12" i="6"/>
  <c r="S12" i="6"/>
  <c r="X12" i="6"/>
  <c r="I13" i="6"/>
  <c r="N13" i="6"/>
  <c r="R13" i="6"/>
  <c r="V13" i="6"/>
  <c r="E14" i="6"/>
  <c r="M14" i="6"/>
  <c r="R14" i="6"/>
  <c r="V14" i="6"/>
  <c r="E15" i="6"/>
  <c r="I15" i="6"/>
  <c r="N15" i="6"/>
  <c r="T15" i="6"/>
  <c r="X15" i="6"/>
  <c r="H16" i="6"/>
  <c r="L16" i="6"/>
  <c r="P16" i="6"/>
  <c r="T16" i="6"/>
  <c r="Y16" i="6"/>
  <c r="I17" i="6"/>
  <c r="M17" i="6"/>
  <c r="Q17" i="6"/>
  <c r="W17" i="6"/>
  <c r="F18" i="6"/>
  <c r="J18" i="6"/>
  <c r="N18" i="6"/>
  <c r="R18" i="6"/>
  <c r="W18" i="6"/>
  <c r="G19" i="6"/>
  <c r="L19" i="6"/>
  <c r="R19" i="6"/>
  <c r="X19" i="6"/>
  <c r="H20" i="6"/>
  <c r="F30" i="7"/>
  <c r="D33" i="7"/>
  <c r="H35" i="7"/>
  <c r="F38" i="7"/>
  <c r="C32" i="7"/>
  <c r="G34" i="7"/>
  <c r="E37" i="7"/>
  <c r="H30" i="7"/>
  <c r="F33" i="7"/>
  <c r="D36" i="7"/>
  <c r="C20" i="7"/>
  <c r="G24" i="7"/>
  <c r="H25" i="7"/>
  <c r="C22" i="7"/>
  <c r="H31" i="7"/>
  <c r="F34" i="7"/>
  <c r="D37" i="7"/>
  <c r="G30" i="7"/>
  <c r="E33" i="7"/>
  <c r="C36" i="7"/>
  <c r="G38" i="7"/>
  <c r="D32" i="7"/>
  <c r="H34" i="7"/>
  <c r="F37" i="7"/>
  <c r="E17" i="7"/>
  <c r="F36" i="7"/>
  <c r="C38" i="7"/>
  <c r="E23" i="7"/>
  <c r="C24" i="7"/>
  <c r="H18" i="7"/>
  <c r="H22" i="7"/>
  <c r="G17" i="7"/>
  <c r="G21" i="7"/>
  <c r="G25" i="7"/>
  <c r="H19" i="7"/>
  <c r="D23" i="7"/>
  <c r="F32" i="6"/>
  <c r="R31" i="6"/>
  <c r="F40" i="6"/>
  <c r="O49" i="6"/>
  <c r="U33" i="6"/>
  <c r="N42" i="6"/>
  <c r="F31" i="6"/>
  <c r="S42" i="6"/>
  <c r="K13" i="6"/>
  <c r="X31" i="6"/>
  <c r="P5" i="6"/>
  <c r="Q42" i="6"/>
  <c r="N21" i="6"/>
  <c r="G6" i="6"/>
  <c r="K38" i="6"/>
  <c r="U18" i="6"/>
  <c r="R17" i="6"/>
  <c r="O4" i="6"/>
  <c r="F6" i="6"/>
  <c r="L5" i="6"/>
  <c r="M41" i="6"/>
  <c r="S24" i="6"/>
  <c r="T35" i="6"/>
  <c r="T53" i="6"/>
  <c r="R35" i="6"/>
  <c r="Y28" i="6"/>
  <c r="J10" i="6"/>
  <c r="J8" i="6"/>
  <c r="F17" i="6"/>
  <c r="Q10" i="6"/>
  <c r="I4" i="6"/>
  <c r="Q4" i="6"/>
  <c r="G5" i="6"/>
  <c r="O5" i="6"/>
  <c r="X5" i="6"/>
  <c r="K6" i="6"/>
  <c r="P6" i="6"/>
  <c r="Y6" i="6"/>
  <c r="J7" i="6"/>
  <c r="O7" i="6"/>
  <c r="T7" i="6"/>
  <c r="G8" i="6"/>
  <c r="M8" i="6"/>
  <c r="T8" i="6"/>
  <c r="F9" i="6"/>
  <c r="K9" i="6"/>
  <c r="R9" i="6"/>
  <c r="Y9" i="6"/>
  <c r="L10" i="6"/>
  <c r="S10" i="6"/>
  <c r="F11" i="6"/>
  <c r="L11" i="6"/>
  <c r="Q11" i="6"/>
  <c r="X11" i="6"/>
  <c r="I12" i="6"/>
  <c r="N12" i="6"/>
  <c r="T12" i="6"/>
  <c r="E13" i="6"/>
  <c r="M13" i="6"/>
  <c r="S13" i="6"/>
  <c r="X13" i="6"/>
  <c r="J14" i="6"/>
  <c r="S14" i="6"/>
  <c r="X14" i="6"/>
  <c r="H15" i="6"/>
  <c r="O15" i="6"/>
  <c r="V15" i="6"/>
  <c r="G16" i="6"/>
  <c r="M16" i="6"/>
  <c r="R16" i="6"/>
  <c r="X16" i="6"/>
  <c r="J17" i="6"/>
  <c r="O17" i="6"/>
  <c r="U17" i="6"/>
  <c r="G18" i="6"/>
  <c r="L18" i="6"/>
  <c r="Q18" i="6"/>
  <c r="X18" i="6"/>
  <c r="J19" i="6"/>
  <c r="P19" i="6"/>
  <c r="Y19" i="6"/>
  <c r="J20" i="6"/>
  <c r="O20" i="6"/>
  <c r="S20" i="6"/>
  <c r="X20" i="6"/>
  <c r="G21" i="6"/>
  <c r="K21" i="6"/>
  <c r="P21" i="6"/>
  <c r="U21" i="6"/>
  <c r="G22" i="6"/>
  <c r="L22" i="6"/>
  <c r="Q22" i="6"/>
  <c r="X22" i="6"/>
  <c r="H23" i="6"/>
  <c r="N23" i="6"/>
  <c r="R23" i="6"/>
  <c r="V23" i="6"/>
  <c r="F24" i="6"/>
  <c r="K24" i="6"/>
  <c r="P24" i="6"/>
  <c r="V24" i="6"/>
  <c r="E25" i="6"/>
  <c r="I25" i="6"/>
  <c r="M25" i="6"/>
  <c r="Q25" i="6"/>
  <c r="U25" i="6"/>
  <c r="Y25" i="6"/>
  <c r="H26" i="6"/>
  <c r="L26" i="6"/>
  <c r="P26" i="6"/>
  <c r="T26" i="6"/>
  <c r="X26" i="6"/>
  <c r="I27" i="6"/>
  <c r="M27" i="6"/>
  <c r="Q27" i="6"/>
  <c r="U27" i="6"/>
  <c r="Y27" i="6"/>
  <c r="H28" i="6"/>
  <c r="L28" i="6"/>
  <c r="Q28" i="6"/>
  <c r="U28" i="6"/>
  <c r="E29" i="6"/>
  <c r="J29" i="6"/>
  <c r="N29" i="6"/>
  <c r="S29" i="6"/>
  <c r="X29" i="6"/>
  <c r="J30" i="6"/>
  <c r="P30" i="6"/>
  <c r="V30" i="6"/>
  <c r="H31" i="6"/>
  <c r="L31" i="6"/>
  <c r="P31" i="6"/>
  <c r="W31" i="6"/>
  <c r="I32" i="6"/>
  <c r="M32" i="6"/>
  <c r="T32" i="6"/>
  <c r="E33" i="6"/>
  <c r="I33" i="6"/>
  <c r="N33" i="6"/>
  <c r="R33" i="6"/>
  <c r="X33" i="6"/>
  <c r="G34" i="6"/>
  <c r="K34" i="6"/>
  <c r="O34" i="6"/>
  <c r="S34" i="6"/>
  <c r="W34" i="6"/>
  <c r="F35" i="6"/>
  <c r="J35" i="6"/>
  <c r="N35" i="6"/>
  <c r="U35" i="6"/>
  <c r="Y35" i="6"/>
  <c r="I36" i="6"/>
  <c r="O36" i="6"/>
  <c r="D31" i="7"/>
  <c r="G32" i="7"/>
  <c r="D34" i="7"/>
  <c r="F17" i="7"/>
  <c r="H20" i="7"/>
  <c r="D24" i="7"/>
  <c r="E20" i="7"/>
  <c r="G23" i="7"/>
  <c r="H17" i="7"/>
  <c r="H21" i="7"/>
  <c r="D25" i="7"/>
  <c r="O32" i="6"/>
  <c r="K23" i="6"/>
  <c r="V5" i="6"/>
  <c r="I41" i="6"/>
  <c r="S5" i="6"/>
  <c r="G12" i="6"/>
  <c r="S33" i="6"/>
  <c r="L33" i="6"/>
  <c r="F22" i="6"/>
  <c r="R15" i="6"/>
  <c r="I48" i="6"/>
  <c r="X21" i="6"/>
  <c r="W40" i="6"/>
  <c r="J42" i="6"/>
  <c r="F36" i="6"/>
  <c r="O47" i="6"/>
  <c r="G11" i="6"/>
  <c r="M30" i="6"/>
  <c r="W4" i="6"/>
  <c r="G31" i="6"/>
  <c r="W48" i="6"/>
  <c r="P48" i="6"/>
  <c r="K48" i="6"/>
  <c r="S19" i="6"/>
  <c r="X53" i="6"/>
  <c r="X44" i="6"/>
  <c r="I19" i="6"/>
  <c r="Q8" i="6"/>
  <c r="Q19" i="6"/>
  <c r="H10" i="6"/>
  <c r="E4" i="6"/>
  <c r="M4" i="6"/>
  <c r="V4" i="6"/>
  <c r="J5" i="6"/>
  <c r="T5" i="6"/>
  <c r="H6" i="6"/>
  <c r="M6" i="6"/>
  <c r="V6" i="6"/>
  <c r="G7" i="6"/>
  <c r="L7" i="6"/>
  <c r="R7" i="6"/>
  <c r="W7" i="6"/>
  <c r="I8" i="6"/>
  <c r="P8" i="6"/>
  <c r="X8" i="6"/>
  <c r="H9" i="6"/>
  <c r="O9" i="6"/>
  <c r="U9" i="6"/>
  <c r="F10" i="6"/>
  <c r="O10" i="6"/>
  <c r="V10" i="6"/>
  <c r="I11" i="6"/>
  <c r="O11" i="6"/>
  <c r="U11" i="6"/>
  <c r="E12" i="6"/>
  <c r="L12" i="6"/>
  <c r="Q12" i="6"/>
  <c r="W12" i="6"/>
  <c r="J13" i="6"/>
  <c r="P13" i="6"/>
  <c r="U13" i="6"/>
  <c r="H14" i="6"/>
  <c r="O14" i="6"/>
  <c r="U14" i="6"/>
  <c r="F15" i="6"/>
  <c r="L15" i="6"/>
  <c r="Q15" i="6"/>
  <c r="Y15" i="6"/>
  <c r="J16" i="6"/>
  <c r="O16" i="6"/>
  <c r="V16" i="6"/>
  <c r="G17" i="6"/>
  <c r="L17" i="6"/>
  <c r="S17" i="6"/>
  <c r="Y17" i="6"/>
  <c r="I18" i="6"/>
  <c r="O18" i="6"/>
  <c r="T18" i="6"/>
  <c r="E19" i="6"/>
  <c r="M19" i="6"/>
  <c r="U19" i="6"/>
  <c r="F20" i="6"/>
  <c r="M20" i="6"/>
  <c r="Q20" i="6"/>
  <c r="U20" i="6"/>
  <c r="E21" i="6"/>
  <c r="I21" i="6"/>
  <c r="M21" i="6"/>
  <c r="R21" i="6"/>
  <c r="Y21" i="6"/>
  <c r="I22" i="6"/>
  <c r="N22" i="6"/>
  <c r="S22" i="6"/>
  <c r="E23" i="6"/>
  <c r="L23" i="6"/>
  <c r="P23" i="6"/>
  <c r="T23" i="6"/>
  <c r="Y23" i="6"/>
  <c r="H24" i="6"/>
  <c r="N24" i="6"/>
  <c r="T24" i="6"/>
  <c r="X24" i="6"/>
  <c r="G25" i="6"/>
  <c r="K25" i="6"/>
  <c r="O25" i="6"/>
  <c r="S25" i="6"/>
  <c r="W25" i="6"/>
  <c r="F26" i="6"/>
  <c r="J26" i="6"/>
  <c r="N26" i="6"/>
  <c r="R26" i="6"/>
  <c r="V26" i="6"/>
  <c r="F27" i="6"/>
  <c r="K27" i="6"/>
  <c r="O27" i="6"/>
  <c r="S27" i="6"/>
  <c r="W27" i="6"/>
  <c r="F28" i="6"/>
  <c r="J28" i="6"/>
  <c r="O28" i="6"/>
  <c r="S28" i="6"/>
  <c r="W28" i="6"/>
  <c r="H29" i="6"/>
  <c r="L29" i="6"/>
  <c r="P29" i="6"/>
  <c r="V29" i="6"/>
  <c r="E30" i="6"/>
  <c r="L30" i="6"/>
  <c r="S30" i="6"/>
  <c r="X30" i="6"/>
  <c r="J31" i="6"/>
  <c r="N31" i="6"/>
  <c r="S31" i="6"/>
  <c r="G32" i="6"/>
  <c r="K32" i="6"/>
  <c r="R32" i="6"/>
  <c r="V32" i="6"/>
  <c r="G33" i="6"/>
  <c r="K33" i="6"/>
  <c r="P33" i="6"/>
  <c r="V33" i="6"/>
  <c r="E34" i="6"/>
  <c r="I34" i="6"/>
  <c r="M34" i="6"/>
  <c r="Q34" i="6"/>
  <c r="U34" i="6"/>
  <c r="Y34" i="6"/>
  <c r="H35" i="6"/>
  <c r="L35" i="6"/>
  <c r="Q35" i="6"/>
  <c r="W35" i="6"/>
  <c r="G36" i="6"/>
  <c r="M36" i="6"/>
  <c r="Q36" i="6"/>
  <c r="U36" i="6"/>
  <c r="Y36" i="6"/>
  <c r="H37" i="6"/>
  <c r="L37" i="6"/>
  <c r="S37" i="6"/>
  <c r="W37" i="6"/>
  <c r="G38" i="6"/>
  <c r="N38" i="6"/>
  <c r="R38" i="6"/>
  <c r="X38" i="6"/>
  <c r="G39" i="6"/>
  <c r="K39" i="6"/>
  <c r="O39" i="6"/>
  <c r="S39" i="6"/>
  <c r="W39" i="6"/>
  <c r="H40" i="6"/>
  <c r="N40" i="6"/>
  <c r="R40" i="6"/>
  <c r="Y40" i="6"/>
  <c r="H33" i="7"/>
  <c r="E35" i="7"/>
  <c r="H36" i="7"/>
  <c r="E21" i="7"/>
  <c r="D18" i="7"/>
  <c r="F21" i="7"/>
  <c r="C17" i="7"/>
  <c r="C21" i="7"/>
  <c r="E24" i="7"/>
  <c r="D19" i="7"/>
  <c r="F22" i="7"/>
  <c r="Q6" i="6"/>
  <c r="L14" i="6"/>
  <c r="X39" i="6"/>
  <c r="K15" i="6"/>
  <c r="T30" i="6"/>
  <c r="J40" i="6"/>
  <c r="E16" i="6"/>
  <c r="N5" i="6"/>
  <c r="G14" i="6"/>
  <c r="V22" i="6"/>
  <c r="L42" i="6"/>
  <c r="M24" i="6"/>
  <c r="M40" i="6"/>
  <c r="N32" i="6"/>
  <c r="H38" i="6"/>
  <c r="S11" i="6"/>
  <c r="N9" i="6"/>
  <c r="Q30" i="6"/>
  <c r="K22" i="6"/>
  <c r="I51" i="6"/>
  <c r="X32" i="6"/>
  <c r="S49" i="6"/>
  <c r="R8" i="6"/>
  <c r="U8" i="6"/>
  <c r="W53" i="6"/>
  <c r="U44" i="6"/>
  <c r="O37" i="6"/>
  <c r="H44" i="6"/>
  <c r="N28" i="6"/>
  <c r="K46" i="6"/>
  <c r="H4" i="6"/>
  <c r="P4" i="6"/>
  <c r="X4" i="6"/>
  <c r="M5" i="6"/>
  <c r="W5" i="6"/>
  <c r="I6" i="6"/>
  <c r="O6" i="6"/>
  <c r="W6" i="6"/>
  <c r="H7" i="6"/>
  <c r="N7" i="6"/>
  <c r="S7" i="6"/>
  <c r="X7" i="6"/>
  <c r="L8" i="6"/>
  <c r="S8" i="6"/>
  <c r="Y8" i="6"/>
  <c r="J9" i="6"/>
  <c r="Q9" i="6"/>
  <c r="W9" i="6"/>
  <c r="K10" i="6"/>
  <c r="R10" i="6"/>
  <c r="X10" i="6"/>
  <c r="K11" i="6"/>
  <c r="P11" i="6"/>
  <c r="V11" i="6"/>
  <c r="H12" i="6"/>
  <c r="M12" i="6"/>
  <c r="R12" i="6"/>
  <c r="Y12" i="6"/>
  <c r="L13" i="6"/>
  <c r="Q13" i="6"/>
  <c r="W13" i="6"/>
  <c r="I14" i="6"/>
  <c r="Q14" i="6"/>
  <c r="W14" i="6"/>
  <c r="G15" i="6"/>
  <c r="M15" i="6"/>
  <c r="U15" i="6"/>
  <c r="F16" i="6"/>
  <c r="K16" i="6"/>
  <c r="Q16" i="6"/>
  <c r="W16" i="6"/>
  <c r="H17" i="6"/>
  <c r="N17" i="6"/>
  <c r="T17" i="6"/>
  <c r="E18" i="6"/>
  <c r="K18" i="6"/>
  <c r="P18" i="6"/>
  <c r="V18" i="6"/>
  <c r="H19" i="6"/>
  <c r="N19" i="6"/>
  <c r="W19" i="6"/>
  <c r="I20" i="6"/>
  <c r="N20" i="6"/>
  <c r="R20" i="6"/>
  <c r="V20" i="6"/>
  <c r="F21" i="6"/>
  <c r="J21" i="6"/>
  <c r="O21" i="6"/>
  <c r="S21" i="6"/>
  <c r="E22" i="6"/>
  <c r="J22" i="6"/>
  <c r="O22" i="6"/>
  <c r="U22" i="6"/>
  <c r="F23" i="6"/>
  <c r="M23" i="6"/>
  <c r="Q23" i="6"/>
  <c r="U23" i="6"/>
  <c r="E24" i="6"/>
  <c r="I24" i="6"/>
  <c r="O24" i="6"/>
  <c r="U24" i="6"/>
  <c r="Y24" i="6"/>
  <c r="H25" i="6"/>
  <c r="L25" i="6"/>
  <c r="P25" i="6"/>
  <c r="T25" i="6"/>
  <c r="X25" i="6"/>
  <c r="G26" i="6"/>
  <c r="K26" i="6"/>
  <c r="O26" i="6"/>
  <c r="S26" i="6"/>
  <c r="W26" i="6"/>
  <c r="H27" i="6"/>
  <c r="L27" i="6"/>
  <c r="P27" i="6"/>
  <c r="T27" i="6"/>
  <c r="X27" i="6"/>
  <c r="G28" i="6"/>
  <c r="K28" i="6"/>
  <c r="P28" i="6"/>
  <c r="T28" i="6"/>
  <c r="X28" i="6"/>
  <c r="I29" i="6"/>
  <c r="M29" i="6"/>
  <c r="R29" i="6"/>
  <c r="W29" i="6"/>
  <c r="F30" i="6"/>
  <c r="N30" i="6"/>
  <c r="U30" i="6"/>
  <c r="Y30" i="6"/>
  <c r="K31" i="6"/>
  <c r="O31" i="6"/>
  <c r="T31" i="6"/>
  <c r="H32" i="6"/>
  <c r="L32" i="6"/>
  <c r="S32" i="6"/>
  <c r="Y32" i="6"/>
  <c r="H33" i="6"/>
  <c r="M33" i="6"/>
  <c r="Q33" i="6"/>
  <c r="W33" i="6"/>
  <c r="F34" i="6"/>
  <c r="J34" i="6"/>
  <c r="N34" i="6"/>
  <c r="R34" i="6"/>
  <c r="V34" i="6"/>
  <c r="E35" i="6"/>
  <c r="I35" i="6"/>
  <c r="M35" i="6"/>
  <c r="S35" i="6"/>
  <c r="X35" i="6"/>
  <c r="H36" i="6"/>
  <c r="N36" i="6"/>
  <c r="R36" i="6"/>
  <c r="V36" i="6"/>
  <c r="E37" i="6"/>
  <c r="I37" i="6"/>
  <c r="N37" i="6"/>
  <c r="T37" i="6"/>
  <c r="Y37" i="6"/>
  <c r="I38" i="6"/>
  <c r="O38" i="6"/>
  <c r="S38" i="6"/>
  <c r="Y38" i="6"/>
  <c r="H39" i="6"/>
  <c r="L39" i="6"/>
  <c r="P39" i="6"/>
  <c r="T39" i="6"/>
  <c r="Y39" i="6"/>
  <c r="I40" i="6"/>
  <c r="O40" i="6"/>
  <c r="S40" i="6"/>
  <c r="E41" i="6"/>
  <c r="E18" i="7"/>
  <c r="F24" i="7"/>
  <c r="P14" i="6"/>
  <c r="E5" i="6"/>
  <c r="S15" i="6"/>
  <c r="W38" i="6"/>
  <c r="U12" i="6"/>
  <c r="V19" i="6"/>
  <c r="M37" i="6"/>
  <c r="U4" i="6"/>
  <c r="L6" i="6"/>
  <c r="P7" i="6"/>
  <c r="W8" i="6"/>
  <c r="E10" i="6"/>
  <c r="M11" i="6"/>
  <c r="P12" i="6"/>
  <c r="T13" i="6"/>
  <c r="Y14" i="6"/>
  <c r="I16" i="6"/>
  <c r="K17" i="6"/>
  <c r="M18" i="6"/>
  <c r="T19" i="6"/>
  <c r="T20" i="6"/>
  <c r="Q21" i="6"/>
  <c r="R22" i="6"/>
  <c r="S23" i="6"/>
  <c r="R24" i="6"/>
  <c r="N25" i="6"/>
  <c r="I26" i="6"/>
  <c r="E27" i="6"/>
  <c r="V27" i="6"/>
  <c r="R28" i="6"/>
  <c r="O29" i="6"/>
  <c r="R30" i="6"/>
  <c r="Q31" i="6"/>
  <c r="U32" i="6"/>
  <c r="T33" i="6"/>
  <c r="P34" i="6"/>
  <c r="K35" i="6"/>
  <c r="K36" i="6"/>
  <c r="W36" i="6"/>
  <c r="J37" i="6"/>
  <c r="U37" i="6"/>
  <c r="J38" i="6"/>
  <c r="U38" i="6"/>
  <c r="I39" i="6"/>
  <c r="Q39" i="6"/>
  <c r="E40" i="6"/>
  <c r="P40" i="6"/>
  <c r="F41" i="6"/>
  <c r="K41" i="6"/>
  <c r="Q41" i="6"/>
  <c r="U41" i="6"/>
  <c r="Y41" i="6"/>
  <c r="H42" i="6"/>
  <c r="O42" i="6"/>
  <c r="V42" i="6"/>
  <c r="E43" i="6"/>
  <c r="I43" i="6"/>
  <c r="M43" i="6"/>
  <c r="Q43" i="6"/>
  <c r="U43" i="6"/>
  <c r="Y43" i="6"/>
  <c r="I44" i="6"/>
  <c r="N44" i="6"/>
  <c r="R44" i="6"/>
  <c r="Y44" i="6"/>
  <c r="H45" i="6"/>
  <c r="L45" i="6"/>
  <c r="Q45" i="6"/>
  <c r="U45" i="6"/>
  <c r="Y45" i="6"/>
  <c r="H46" i="6"/>
  <c r="M46" i="6"/>
  <c r="Q46" i="6"/>
  <c r="W46" i="6"/>
  <c r="F47" i="6"/>
  <c r="K47" i="6"/>
  <c r="P47" i="6"/>
  <c r="T47" i="6"/>
  <c r="X47" i="6"/>
  <c r="G48" i="6"/>
  <c r="M48" i="6"/>
  <c r="S48" i="6"/>
  <c r="X48" i="6"/>
  <c r="G49" i="6"/>
  <c r="M49" i="6"/>
  <c r="T49" i="6"/>
  <c r="X49" i="6"/>
  <c r="G50" i="6"/>
  <c r="L50" i="6"/>
  <c r="S50" i="6"/>
  <c r="W50" i="6"/>
  <c r="J51" i="6"/>
  <c r="N51" i="6"/>
  <c r="R51" i="6"/>
  <c r="W51" i="6"/>
  <c r="F52" i="6"/>
  <c r="J52" i="6"/>
  <c r="N52" i="6"/>
  <c r="R52" i="6"/>
  <c r="V52" i="6"/>
  <c r="E53" i="6"/>
  <c r="I53" i="6"/>
  <c r="M53" i="6"/>
  <c r="Q53" i="6"/>
  <c r="V53" i="6"/>
  <c r="G54" i="6"/>
  <c r="K54" i="6"/>
  <c r="O54" i="6"/>
  <c r="S54" i="6"/>
  <c r="W54" i="6"/>
  <c r="F55" i="6"/>
  <c r="J55" i="6"/>
  <c r="N55" i="6"/>
  <c r="R55" i="6"/>
  <c r="V55" i="6"/>
  <c r="E56" i="6"/>
  <c r="I56" i="6"/>
  <c r="M56" i="6"/>
  <c r="Q56" i="6"/>
  <c r="V56" i="6"/>
  <c r="F3" i="6"/>
  <c r="L3" i="6"/>
  <c r="P3" i="6"/>
  <c r="T3" i="6"/>
  <c r="X3" i="6"/>
  <c r="F53" i="3"/>
  <c r="J53" i="3"/>
  <c r="N53" i="3"/>
  <c r="R53" i="3"/>
  <c r="V53" i="3"/>
  <c r="E54" i="3"/>
  <c r="I54" i="3"/>
  <c r="M54" i="3"/>
  <c r="Q54" i="3"/>
  <c r="U54" i="3"/>
  <c r="Y54" i="3"/>
  <c r="H55" i="3"/>
  <c r="L55" i="3"/>
  <c r="P55" i="3"/>
  <c r="T55" i="3"/>
  <c r="X55" i="3"/>
  <c r="G56" i="3"/>
  <c r="K56" i="3"/>
  <c r="O56" i="3"/>
  <c r="S56" i="3"/>
  <c r="W56" i="3"/>
  <c r="F44" i="3"/>
  <c r="J44" i="3"/>
  <c r="N44" i="3"/>
  <c r="R44" i="3"/>
  <c r="V44" i="3"/>
  <c r="E45" i="3"/>
  <c r="I45" i="3"/>
  <c r="M45" i="3"/>
  <c r="Q45" i="3"/>
  <c r="U45" i="3"/>
  <c r="Y45" i="3"/>
  <c r="H46" i="3"/>
  <c r="L46" i="3"/>
  <c r="P46" i="3"/>
  <c r="T46" i="3"/>
  <c r="X46" i="3"/>
  <c r="G47" i="3"/>
  <c r="K47" i="3"/>
  <c r="O47" i="3"/>
  <c r="S47" i="3"/>
  <c r="W47" i="3"/>
  <c r="F35" i="3"/>
  <c r="J35" i="3"/>
  <c r="N35" i="3"/>
  <c r="R35" i="3"/>
  <c r="V35" i="3"/>
  <c r="E36" i="3"/>
  <c r="I36" i="3"/>
  <c r="M36" i="3"/>
  <c r="Q36" i="3"/>
  <c r="U36" i="3"/>
  <c r="Y36" i="3"/>
  <c r="H37" i="3"/>
  <c r="L37" i="3"/>
  <c r="P37" i="3"/>
  <c r="T37" i="3"/>
  <c r="X37" i="3"/>
  <c r="G38" i="3"/>
  <c r="K38" i="3"/>
  <c r="O38" i="3"/>
  <c r="S38" i="3"/>
  <c r="W38" i="3"/>
  <c r="F26" i="3"/>
  <c r="J26" i="3"/>
  <c r="N26" i="3"/>
  <c r="R26" i="3"/>
  <c r="V26" i="3"/>
  <c r="E27" i="3"/>
  <c r="I27" i="3"/>
  <c r="M27" i="3"/>
  <c r="Q27" i="3"/>
  <c r="U27" i="3"/>
  <c r="Y27" i="3"/>
  <c r="H28" i="3"/>
  <c r="L28" i="3"/>
  <c r="P28" i="3"/>
  <c r="T28" i="3"/>
  <c r="X28" i="3"/>
  <c r="G29" i="3"/>
  <c r="K29" i="3"/>
  <c r="O29" i="3"/>
  <c r="S29" i="3"/>
  <c r="W29" i="3"/>
  <c r="F17" i="3"/>
  <c r="J17" i="3"/>
  <c r="N17" i="3"/>
  <c r="R17" i="3"/>
  <c r="V17" i="3"/>
  <c r="E18" i="3"/>
  <c r="I18" i="3"/>
  <c r="M18" i="3"/>
  <c r="Q18" i="3"/>
  <c r="U18" i="3"/>
  <c r="Y18" i="3"/>
  <c r="H19" i="3"/>
  <c r="L19" i="3"/>
  <c r="P19" i="3"/>
  <c r="T19" i="3"/>
  <c r="X19" i="3"/>
  <c r="G20" i="3"/>
  <c r="K20" i="3"/>
  <c r="O20" i="3"/>
  <c r="S20" i="3"/>
  <c r="W20" i="3"/>
  <c r="F48" i="3"/>
  <c r="J48" i="3"/>
  <c r="N48" i="3"/>
  <c r="R48" i="3"/>
  <c r="V48" i="3"/>
  <c r="E49" i="3"/>
  <c r="I49" i="3"/>
  <c r="M49" i="3"/>
  <c r="Q49" i="3"/>
  <c r="U49" i="3"/>
  <c r="Y49" i="3"/>
  <c r="H50" i="3"/>
  <c r="L50" i="3"/>
  <c r="P50" i="3"/>
  <c r="T50" i="3"/>
  <c r="X50" i="3"/>
  <c r="G51" i="3"/>
  <c r="K51" i="3"/>
  <c r="O51" i="3"/>
  <c r="S51" i="3"/>
  <c r="W51" i="3"/>
  <c r="F52" i="3"/>
  <c r="J52" i="3"/>
  <c r="N52" i="3"/>
  <c r="R52" i="3"/>
  <c r="V52" i="3"/>
  <c r="E39" i="3"/>
  <c r="I39" i="3"/>
  <c r="M39" i="3"/>
  <c r="Q39" i="3"/>
  <c r="U39" i="3"/>
  <c r="Y39" i="3"/>
  <c r="H40" i="3"/>
  <c r="L40" i="3"/>
  <c r="P40" i="3"/>
  <c r="T40" i="3"/>
  <c r="X40" i="3"/>
  <c r="G41" i="3"/>
  <c r="K41" i="3"/>
  <c r="O41" i="3"/>
  <c r="S41" i="3"/>
  <c r="W41" i="3"/>
  <c r="F42" i="3"/>
  <c r="J42" i="3"/>
  <c r="N42" i="3"/>
  <c r="R42" i="3"/>
  <c r="V42" i="3"/>
  <c r="E43" i="3"/>
  <c r="I43" i="3"/>
  <c r="M43" i="3"/>
  <c r="Q43" i="3"/>
  <c r="U43" i="3"/>
  <c r="Y43" i="3"/>
  <c r="H30" i="3"/>
  <c r="L30" i="3"/>
  <c r="P30" i="3"/>
  <c r="T30" i="3"/>
  <c r="X30" i="3"/>
  <c r="G31" i="3"/>
  <c r="K31" i="3"/>
  <c r="C30" i="7"/>
  <c r="F25" i="7"/>
  <c r="C23" i="7"/>
  <c r="G23" i="6"/>
  <c r="X6" i="6"/>
  <c r="O30" i="6"/>
  <c r="U6" i="6"/>
  <c r="F13" i="6"/>
  <c r="O50" i="6"/>
  <c r="T46" i="6"/>
  <c r="F8" i="6"/>
  <c r="I5" i="6"/>
  <c r="R6" i="6"/>
  <c r="V7" i="6"/>
  <c r="G9" i="6"/>
  <c r="M10" i="6"/>
  <c r="T11" i="6"/>
  <c r="V12" i="6"/>
  <c r="Y13" i="6"/>
  <c r="J15" i="6"/>
  <c r="N16" i="6"/>
  <c r="P17" i="6"/>
  <c r="S18" i="6"/>
  <c r="E20" i="6"/>
  <c r="Y20" i="6"/>
  <c r="V21" i="6"/>
  <c r="Y22" i="6"/>
  <c r="X23" i="6"/>
  <c r="W24" i="6"/>
  <c r="R25" i="6"/>
  <c r="M26" i="6"/>
  <c r="J27" i="6"/>
  <c r="E28" i="6"/>
  <c r="V28" i="6"/>
  <c r="U29" i="6"/>
  <c r="W30" i="6"/>
  <c r="Y31" i="6"/>
  <c r="F33" i="6"/>
  <c r="Y33" i="6"/>
  <c r="T34" i="6"/>
  <c r="P35" i="6"/>
  <c r="P36" i="6"/>
  <c r="X36" i="6"/>
  <c r="K37" i="6"/>
  <c r="V37" i="6"/>
  <c r="M38" i="6"/>
  <c r="V38" i="6"/>
  <c r="J39" i="6"/>
  <c r="R39" i="6"/>
  <c r="G40" i="6"/>
  <c r="Q40" i="6"/>
  <c r="G41" i="6"/>
  <c r="N41" i="6"/>
  <c r="R41" i="6"/>
  <c r="V41" i="6"/>
  <c r="E42" i="6"/>
  <c r="I42" i="6"/>
  <c r="P42" i="6"/>
  <c r="W42" i="6"/>
  <c r="F43" i="6"/>
  <c r="J43" i="6"/>
  <c r="N43" i="6"/>
  <c r="R43" i="6"/>
  <c r="V43" i="6"/>
  <c r="E44" i="6"/>
  <c r="J44" i="6"/>
  <c r="O44" i="6"/>
  <c r="S44" i="6"/>
  <c r="E45" i="6"/>
  <c r="I45" i="6"/>
  <c r="N45" i="6"/>
  <c r="R45" i="6"/>
  <c r="V45" i="6"/>
  <c r="E46" i="6"/>
  <c r="I46" i="6"/>
  <c r="N46" i="6"/>
  <c r="R46" i="6"/>
  <c r="X46" i="6"/>
  <c r="G47" i="6"/>
  <c r="L47" i="6"/>
  <c r="Q47" i="6"/>
  <c r="U47" i="6"/>
  <c r="Y47" i="6"/>
  <c r="H48" i="6"/>
  <c r="N48" i="6"/>
  <c r="T48" i="6"/>
  <c r="Y48" i="6"/>
  <c r="H49" i="6"/>
  <c r="N49" i="6"/>
  <c r="U49" i="6"/>
  <c r="Y49" i="6"/>
  <c r="H50" i="6"/>
  <c r="M50" i="6"/>
  <c r="T50" i="6"/>
  <c r="Y50" i="6"/>
  <c r="K51" i="6"/>
  <c r="O51" i="6"/>
  <c r="S51" i="6"/>
  <c r="X51" i="6"/>
  <c r="G52" i="6"/>
  <c r="K52" i="6"/>
  <c r="O52" i="6"/>
  <c r="S52" i="6"/>
  <c r="W52" i="6"/>
  <c r="F53" i="6"/>
  <c r="J53" i="6"/>
  <c r="N53" i="6"/>
  <c r="R53" i="6"/>
  <c r="Y53" i="6"/>
  <c r="H54" i="6"/>
  <c r="L54" i="6"/>
  <c r="P54" i="6"/>
  <c r="T54" i="6"/>
  <c r="X54" i="6"/>
  <c r="G55" i="6"/>
  <c r="K55" i="6"/>
  <c r="O55" i="6"/>
  <c r="S55" i="6"/>
  <c r="W55" i="6"/>
  <c r="F56" i="6"/>
  <c r="J56" i="6"/>
  <c r="N56" i="6"/>
  <c r="R56" i="6"/>
  <c r="W56" i="6"/>
  <c r="H3" i="6"/>
  <c r="M3" i="6"/>
  <c r="Q3" i="6"/>
  <c r="U3" i="6"/>
  <c r="Y3" i="6"/>
  <c r="G53" i="3"/>
  <c r="K53" i="3"/>
  <c r="O53" i="3"/>
  <c r="S53" i="3"/>
  <c r="W53" i="3"/>
  <c r="F54" i="3"/>
  <c r="J54" i="3"/>
  <c r="N54" i="3"/>
  <c r="R54" i="3"/>
  <c r="V54" i="3"/>
  <c r="E55" i="3"/>
  <c r="I55" i="3"/>
  <c r="M55" i="3"/>
  <c r="Q55" i="3"/>
  <c r="U55" i="3"/>
  <c r="Y55" i="3"/>
  <c r="H56" i="3"/>
  <c r="L56" i="3"/>
  <c r="P56" i="3"/>
  <c r="T56" i="3"/>
  <c r="X56" i="3"/>
  <c r="G44" i="3"/>
  <c r="K44" i="3"/>
  <c r="O44" i="3"/>
  <c r="S44" i="3"/>
  <c r="W44" i="3"/>
  <c r="F45" i="3"/>
  <c r="J45" i="3"/>
  <c r="N45" i="3"/>
  <c r="R45" i="3"/>
  <c r="V45" i="3"/>
  <c r="E46" i="3"/>
  <c r="I46" i="3"/>
  <c r="M46" i="3"/>
  <c r="Q46" i="3"/>
  <c r="U46" i="3"/>
  <c r="Y46" i="3"/>
  <c r="H47" i="3"/>
  <c r="L47" i="3"/>
  <c r="P47" i="3"/>
  <c r="T47" i="3"/>
  <c r="X47" i="3"/>
  <c r="G35" i="3"/>
  <c r="K35" i="3"/>
  <c r="O35" i="3"/>
  <c r="S35" i="3"/>
  <c r="W35" i="3"/>
  <c r="F36" i="3"/>
  <c r="J36" i="3"/>
  <c r="N36" i="3"/>
  <c r="R36" i="3"/>
  <c r="V36" i="3"/>
  <c r="E37" i="3"/>
  <c r="I37" i="3"/>
  <c r="M37" i="3"/>
  <c r="Q37" i="3"/>
  <c r="U37" i="3"/>
  <c r="Y37" i="3"/>
  <c r="H38" i="3"/>
  <c r="L38" i="3"/>
  <c r="P38" i="3"/>
  <c r="T38" i="3"/>
  <c r="X38" i="3"/>
  <c r="G26" i="3"/>
  <c r="K26" i="3"/>
  <c r="O26" i="3"/>
  <c r="S26" i="3"/>
  <c r="W26" i="3"/>
  <c r="F27" i="3"/>
  <c r="J27" i="3"/>
  <c r="N27" i="3"/>
  <c r="R27" i="3"/>
  <c r="V27" i="3"/>
  <c r="E28" i="3"/>
  <c r="I28" i="3"/>
  <c r="M28" i="3"/>
  <c r="Q28" i="3"/>
  <c r="U28" i="3"/>
  <c r="Y28" i="3"/>
  <c r="H29" i="3"/>
  <c r="L29" i="3"/>
  <c r="P29" i="3"/>
  <c r="T29" i="3"/>
  <c r="X29" i="3"/>
  <c r="G17" i="3"/>
  <c r="K17" i="3"/>
  <c r="O17" i="3"/>
  <c r="S17" i="3"/>
  <c r="W17" i="3"/>
  <c r="F18" i="3"/>
  <c r="J18" i="3"/>
  <c r="N18" i="3"/>
  <c r="R18" i="3"/>
  <c r="V18" i="3"/>
  <c r="E19" i="3"/>
  <c r="I19" i="3"/>
  <c r="M19" i="3"/>
  <c r="Q19" i="3"/>
  <c r="U19" i="3"/>
  <c r="Y19" i="3"/>
  <c r="H20" i="3"/>
  <c r="L20" i="3"/>
  <c r="P20" i="3"/>
  <c r="T20" i="3"/>
  <c r="X20" i="3"/>
  <c r="G48" i="3"/>
  <c r="K48" i="3"/>
  <c r="O48" i="3"/>
  <c r="S48" i="3"/>
  <c r="W48" i="3"/>
  <c r="F49" i="3"/>
  <c r="J49" i="3"/>
  <c r="N49" i="3"/>
  <c r="R49" i="3"/>
  <c r="V49" i="3"/>
  <c r="E50" i="3"/>
  <c r="I50" i="3"/>
  <c r="M50" i="3"/>
  <c r="Q50" i="3"/>
  <c r="U50" i="3"/>
  <c r="Y50" i="3"/>
  <c r="H51" i="3"/>
  <c r="L51" i="3"/>
  <c r="P51" i="3"/>
  <c r="T51" i="3"/>
  <c r="X51" i="3"/>
  <c r="G52" i="3"/>
  <c r="K52" i="3"/>
  <c r="O52" i="3"/>
  <c r="S52" i="3"/>
  <c r="W52" i="3"/>
  <c r="F39" i="3"/>
  <c r="J39" i="3"/>
  <c r="N39" i="3"/>
  <c r="R39" i="3"/>
  <c r="V39" i="3"/>
  <c r="E40" i="3"/>
  <c r="I40" i="3"/>
  <c r="M40" i="3"/>
  <c r="Q40" i="3"/>
  <c r="U40" i="3"/>
  <c r="Y40" i="3"/>
  <c r="H41" i="3"/>
  <c r="L41" i="3"/>
  <c r="P41" i="3"/>
  <c r="T41" i="3"/>
  <c r="X41" i="3"/>
  <c r="G42" i="3"/>
  <c r="K42" i="3"/>
  <c r="O42" i="3"/>
  <c r="S42" i="3"/>
  <c r="W42" i="3"/>
  <c r="F43" i="3"/>
  <c r="J43" i="3"/>
  <c r="N43" i="3"/>
  <c r="R43" i="3"/>
  <c r="V43" i="3"/>
  <c r="E30" i="3"/>
  <c r="I30" i="3"/>
  <c r="M30" i="3"/>
  <c r="Q30" i="3"/>
  <c r="U30" i="3"/>
  <c r="Y30" i="3"/>
  <c r="H31" i="3"/>
  <c r="L31" i="3"/>
  <c r="P31" i="3"/>
  <c r="T31" i="3"/>
  <c r="X31" i="3"/>
  <c r="G32" i="3"/>
  <c r="K32" i="3"/>
  <c r="O32" i="3"/>
  <c r="S32" i="3"/>
  <c r="W32" i="3"/>
  <c r="F33" i="3"/>
  <c r="J33" i="3"/>
  <c r="N33" i="3"/>
  <c r="R33" i="3"/>
  <c r="V33" i="3"/>
  <c r="E34" i="3"/>
  <c r="I34" i="3"/>
  <c r="M34" i="3"/>
  <c r="Q34" i="3"/>
  <c r="U34" i="3"/>
  <c r="Y34" i="3"/>
  <c r="H21" i="3"/>
  <c r="L21" i="3"/>
  <c r="P21" i="3"/>
  <c r="T21" i="3"/>
  <c r="X21" i="3"/>
  <c r="G22" i="3"/>
  <c r="K22" i="3"/>
  <c r="O22" i="3"/>
  <c r="S22" i="3"/>
  <c r="W22" i="3"/>
  <c r="F23" i="3"/>
  <c r="J23" i="3"/>
  <c r="N23" i="3"/>
  <c r="R23" i="3"/>
  <c r="V23" i="3"/>
  <c r="E24" i="3"/>
  <c r="I24" i="3"/>
  <c r="M24" i="3"/>
  <c r="Q24" i="3"/>
  <c r="U24" i="3"/>
  <c r="Y24" i="3"/>
  <c r="H25" i="3"/>
  <c r="L25" i="3"/>
  <c r="P25" i="3"/>
  <c r="T25" i="3"/>
  <c r="X25" i="3"/>
  <c r="G12" i="3"/>
  <c r="K12" i="3"/>
  <c r="O12" i="3"/>
  <c r="S12" i="3"/>
  <c r="W12" i="3"/>
  <c r="F13" i="3"/>
  <c r="J13" i="3"/>
  <c r="N13" i="3"/>
  <c r="R13" i="3"/>
  <c r="V13" i="3"/>
  <c r="E14" i="3"/>
  <c r="I14" i="3"/>
  <c r="M14" i="3"/>
  <c r="Q14" i="3"/>
  <c r="U14" i="3"/>
  <c r="Y14" i="3"/>
  <c r="H15" i="3"/>
  <c r="L15" i="3"/>
  <c r="P15" i="3"/>
  <c r="T15" i="3"/>
  <c r="X15" i="3"/>
  <c r="G16" i="3"/>
  <c r="K16" i="3"/>
  <c r="O16" i="3"/>
  <c r="S16" i="3"/>
  <c r="W16" i="3"/>
  <c r="F31" i="7"/>
  <c r="D20" i="7"/>
  <c r="D17" i="7"/>
  <c r="U16" i="6"/>
  <c r="Q24" i="6"/>
  <c r="F14" i="6"/>
  <c r="Q50" i="6"/>
  <c r="S4" i="6"/>
  <c r="U40" i="6"/>
  <c r="E8" i="6"/>
  <c r="Q37" i="6"/>
  <c r="Q5" i="6"/>
  <c r="F7" i="6"/>
  <c r="H8" i="6"/>
  <c r="L9" i="6"/>
  <c r="U10" i="6"/>
  <c r="Y11" i="6"/>
  <c r="G13" i="6"/>
  <c r="N14" i="6"/>
  <c r="P15" i="6"/>
  <c r="S16" i="6"/>
  <c r="X17" i="6"/>
  <c r="Y18" i="6"/>
  <c r="L20" i="6"/>
  <c r="H21" i="6"/>
  <c r="H22" i="6"/>
  <c r="J23" i="6"/>
  <c r="G24" i="6"/>
  <c r="F25" i="6"/>
  <c r="V25" i="6"/>
  <c r="Q26" i="6"/>
  <c r="N27" i="6"/>
  <c r="I28" i="6"/>
  <c r="F29" i="6"/>
  <c r="Y29" i="6"/>
  <c r="I31" i="6"/>
  <c r="J32" i="6"/>
  <c r="J33" i="6"/>
  <c r="H34" i="6"/>
  <c r="X34" i="6"/>
  <c r="V35" i="6"/>
  <c r="S36" i="6"/>
  <c r="F37" i="6"/>
  <c r="P37" i="6"/>
  <c r="E38" i="6"/>
  <c r="P38" i="6"/>
  <c r="E39" i="6"/>
  <c r="M39" i="6"/>
  <c r="U39" i="6"/>
  <c r="K40" i="6"/>
  <c r="V40" i="6"/>
  <c r="H41" i="6"/>
  <c r="O41" i="6"/>
  <c r="S41" i="6"/>
  <c r="W41" i="6"/>
  <c r="F42" i="6"/>
  <c r="K42" i="6"/>
  <c r="R42" i="6"/>
  <c r="X42" i="6"/>
  <c r="G43" i="6"/>
  <c r="K43" i="6"/>
  <c r="O43" i="6"/>
  <c r="S43" i="6"/>
  <c r="W43" i="6"/>
  <c r="F44" i="6"/>
  <c r="L44" i="6"/>
  <c r="P44" i="6"/>
  <c r="T44" i="6"/>
  <c r="F45" i="6"/>
  <c r="J45" i="6"/>
  <c r="O45" i="6"/>
  <c r="S45" i="6"/>
  <c r="W45" i="6"/>
  <c r="F46" i="6"/>
  <c r="J46" i="6"/>
  <c r="O46" i="6"/>
  <c r="S46" i="6"/>
  <c r="Y46" i="6"/>
  <c r="I47" i="6"/>
  <c r="M47" i="6"/>
  <c r="R47" i="6"/>
  <c r="V47" i="6"/>
  <c r="E48" i="6"/>
  <c r="J48" i="6"/>
  <c r="Q48" i="6"/>
  <c r="U48" i="6"/>
  <c r="E49" i="6"/>
  <c r="K49" i="6"/>
  <c r="P49" i="6"/>
  <c r="V49" i="6"/>
  <c r="E50" i="6"/>
  <c r="I50" i="6"/>
  <c r="N50" i="6"/>
  <c r="U50" i="6"/>
  <c r="G51" i="6"/>
  <c r="L51" i="6"/>
  <c r="P51" i="6"/>
  <c r="T51" i="6"/>
  <c r="Y51" i="6"/>
  <c r="H52" i="6"/>
  <c r="L52" i="6"/>
  <c r="P52" i="6"/>
  <c r="T52" i="6"/>
  <c r="X52" i="6"/>
  <c r="G53" i="6"/>
  <c r="K53" i="6"/>
  <c r="O53" i="6"/>
  <c r="S53" i="6"/>
  <c r="E54" i="6"/>
  <c r="I54" i="6"/>
  <c r="M54" i="6"/>
  <c r="Q54" i="6"/>
  <c r="U54" i="6"/>
  <c r="Y54" i="6"/>
  <c r="H55" i="6"/>
  <c r="L55" i="6"/>
  <c r="P55" i="6"/>
  <c r="T55" i="6"/>
  <c r="X55" i="6"/>
  <c r="G56" i="6"/>
  <c r="K56" i="6"/>
  <c r="O56" i="6"/>
  <c r="S56" i="6"/>
  <c r="X56" i="6"/>
  <c r="I3" i="6"/>
  <c r="N3" i="6"/>
  <c r="R3" i="6"/>
  <c r="V3" i="6"/>
  <c r="E3" i="6"/>
  <c r="H53" i="3"/>
  <c r="L53" i="3"/>
  <c r="P53" i="3"/>
  <c r="T53" i="3"/>
  <c r="X53" i="3"/>
  <c r="G54" i="3"/>
  <c r="K54" i="3"/>
  <c r="O54" i="3"/>
  <c r="S54" i="3"/>
  <c r="W54" i="3"/>
  <c r="F55" i="3"/>
  <c r="J55" i="3"/>
  <c r="N55" i="3"/>
  <c r="R55" i="3"/>
  <c r="V55" i="3"/>
  <c r="E56" i="3"/>
  <c r="I56" i="3"/>
  <c r="M56" i="3"/>
  <c r="Q56" i="3"/>
  <c r="U56" i="3"/>
  <c r="Y56" i="3"/>
  <c r="H44" i="3"/>
  <c r="L44" i="3"/>
  <c r="P44" i="3"/>
  <c r="T44" i="3"/>
  <c r="X44" i="3"/>
  <c r="G45" i="3"/>
  <c r="K45" i="3"/>
  <c r="O45" i="3"/>
  <c r="S45" i="3"/>
  <c r="W45" i="3"/>
  <c r="F46" i="3"/>
  <c r="J46" i="3"/>
  <c r="N46" i="3"/>
  <c r="R46" i="3"/>
  <c r="V46" i="3"/>
  <c r="E47" i="3"/>
  <c r="I47" i="3"/>
  <c r="M47" i="3"/>
  <c r="Q47" i="3"/>
  <c r="U47" i="3"/>
  <c r="Y47" i="3"/>
  <c r="H35" i="3"/>
  <c r="L35" i="3"/>
  <c r="P35" i="3"/>
  <c r="T35" i="3"/>
  <c r="X35" i="3"/>
  <c r="G36" i="3"/>
  <c r="K36" i="3"/>
  <c r="O36" i="3"/>
  <c r="S36" i="3"/>
  <c r="W36" i="3"/>
  <c r="F37" i="3"/>
  <c r="J37" i="3"/>
  <c r="N37" i="3"/>
  <c r="R37" i="3"/>
  <c r="V37" i="3"/>
  <c r="E38" i="3"/>
  <c r="I38" i="3"/>
  <c r="M38" i="3"/>
  <c r="Q38" i="3"/>
  <c r="U38" i="3"/>
  <c r="Y38" i="3"/>
  <c r="H26" i="3"/>
  <c r="L26" i="3"/>
  <c r="P26" i="3"/>
  <c r="T26" i="3"/>
  <c r="X26" i="3"/>
  <c r="G27" i="3"/>
  <c r="K27" i="3"/>
  <c r="O27" i="3"/>
  <c r="S27" i="3"/>
  <c r="W27" i="3"/>
  <c r="F28" i="3"/>
  <c r="J28" i="3"/>
  <c r="N28" i="3"/>
  <c r="R28" i="3"/>
  <c r="V28" i="3"/>
  <c r="E29" i="3"/>
  <c r="I29" i="3"/>
  <c r="M29" i="3"/>
  <c r="Q29" i="3"/>
  <c r="U29" i="3"/>
  <c r="Y29" i="3"/>
  <c r="H17" i="3"/>
  <c r="L17" i="3"/>
  <c r="P17" i="3"/>
  <c r="T17" i="3"/>
  <c r="X17" i="3"/>
  <c r="G18" i="3"/>
  <c r="K18" i="3"/>
  <c r="O18" i="3"/>
  <c r="S18" i="3"/>
  <c r="W18" i="3"/>
  <c r="F19" i="3"/>
  <c r="J19" i="3"/>
  <c r="N19" i="3"/>
  <c r="R19" i="3"/>
  <c r="V19" i="3"/>
  <c r="E20" i="3"/>
  <c r="I20" i="3"/>
  <c r="M20" i="3"/>
  <c r="Q20" i="3"/>
  <c r="U20" i="3"/>
  <c r="Y20" i="3"/>
  <c r="H48" i="3"/>
  <c r="L48" i="3"/>
  <c r="P48" i="3"/>
  <c r="T48" i="3"/>
  <c r="X48" i="3"/>
  <c r="G49" i="3"/>
  <c r="K49" i="3"/>
  <c r="O49" i="3"/>
  <c r="S49" i="3"/>
  <c r="W49" i="3"/>
  <c r="F50" i="3"/>
  <c r="J50" i="3"/>
  <c r="N50" i="3"/>
  <c r="R50" i="3"/>
  <c r="V50" i="3"/>
  <c r="E51" i="3"/>
  <c r="I51" i="3"/>
  <c r="M51" i="3"/>
  <c r="Q51" i="3"/>
  <c r="U51" i="3"/>
  <c r="Y51" i="3"/>
  <c r="H52" i="3"/>
  <c r="L52" i="3"/>
  <c r="P52" i="3"/>
  <c r="T52" i="3"/>
  <c r="X52" i="3"/>
  <c r="G39" i="3"/>
  <c r="K39" i="3"/>
  <c r="O39" i="3"/>
  <c r="S39" i="3"/>
  <c r="W39" i="3"/>
  <c r="F40" i="3"/>
  <c r="J40" i="3"/>
  <c r="N40" i="3"/>
  <c r="R40" i="3"/>
  <c r="V40" i="3"/>
  <c r="E41" i="3"/>
  <c r="I41" i="3"/>
  <c r="M41" i="3"/>
  <c r="Q41" i="3"/>
  <c r="U41" i="3"/>
  <c r="Y41" i="3"/>
  <c r="H42" i="3"/>
  <c r="L42" i="3"/>
  <c r="P42" i="3"/>
  <c r="T42" i="3"/>
  <c r="X42" i="3"/>
  <c r="G43" i="3"/>
  <c r="K43" i="3"/>
  <c r="O43" i="3"/>
  <c r="S43" i="3"/>
  <c r="W43" i="3"/>
  <c r="F30" i="3"/>
  <c r="J30" i="3"/>
  <c r="N30" i="3"/>
  <c r="R30" i="3"/>
  <c r="V30" i="3"/>
  <c r="E31" i="3"/>
  <c r="I31" i="3"/>
  <c r="M31" i="3"/>
  <c r="Q31" i="3"/>
  <c r="U31" i="3"/>
  <c r="Y31" i="3"/>
  <c r="H32" i="3"/>
  <c r="L32" i="3"/>
  <c r="P32" i="3"/>
  <c r="T32" i="3"/>
  <c r="X32" i="3"/>
  <c r="G33" i="3"/>
  <c r="K33" i="3"/>
  <c r="O33" i="3"/>
  <c r="S33" i="3"/>
  <c r="W33" i="3"/>
  <c r="F34" i="3"/>
  <c r="J34" i="3"/>
  <c r="N34" i="3"/>
  <c r="R34" i="3"/>
  <c r="V34" i="3"/>
  <c r="E21" i="3"/>
  <c r="I21" i="3"/>
  <c r="M21" i="3"/>
  <c r="Q21" i="3"/>
  <c r="U21" i="3"/>
  <c r="Y21" i="3"/>
  <c r="H22" i="3"/>
  <c r="L22" i="3"/>
  <c r="P22" i="3"/>
  <c r="T22" i="3"/>
  <c r="X22" i="3"/>
  <c r="G23" i="3"/>
  <c r="K23" i="3"/>
  <c r="O23" i="3"/>
  <c r="S23" i="3"/>
  <c r="W23" i="3"/>
  <c r="F24" i="3"/>
  <c r="J24" i="3"/>
  <c r="N24" i="3"/>
  <c r="R24" i="3"/>
  <c r="V24" i="3"/>
  <c r="E25" i="3"/>
  <c r="I25" i="3"/>
  <c r="M25" i="3"/>
  <c r="Q25" i="3"/>
  <c r="U25" i="3"/>
  <c r="Y25" i="3"/>
  <c r="H12" i="3"/>
  <c r="L12" i="3"/>
  <c r="P12" i="3"/>
  <c r="T12" i="3"/>
  <c r="X12" i="3"/>
  <c r="G13" i="3"/>
  <c r="K13" i="3"/>
  <c r="O13" i="3"/>
  <c r="S13" i="3"/>
  <c r="W13" i="3"/>
  <c r="F14" i="3"/>
  <c r="J14" i="3"/>
  <c r="N14" i="3"/>
  <c r="R14" i="3"/>
  <c r="V14" i="3"/>
  <c r="E15" i="3"/>
  <c r="I15" i="3"/>
  <c r="M15" i="3"/>
  <c r="Q15" i="3"/>
  <c r="U15" i="3"/>
  <c r="Y15" i="3"/>
  <c r="H16" i="3"/>
  <c r="L16" i="3"/>
  <c r="P16" i="3"/>
  <c r="T16" i="3"/>
  <c r="X16" i="3"/>
  <c r="F23" i="7"/>
  <c r="J24" i="6"/>
  <c r="X37" i="6"/>
  <c r="K7" i="6"/>
  <c r="J12" i="6"/>
  <c r="E17" i="6"/>
  <c r="L21" i="6"/>
  <c r="J25" i="6"/>
  <c r="M28" i="6"/>
  <c r="P32" i="6"/>
  <c r="E36" i="6"/>
  <c r="F38" i="6"/>
  <c r="V39" i="6"/>
  <c r="P41" i="6"/>
  <c r="M42" i="6"/>
  <c r="L43" i="6"/>
  <c r="G44" i="6"/>
  <c r="G45" i="6"/>
  <c r="X45" i="6"/>
  <c r="V46" i="6"/>
  <c r="S47" i="6"/>
  <c r="R48" i="6"/>
  <c r="R49" i="6"/>
  <c r="P50" i="6"/>
  <c r="Q51" i="6"/>
  <c r="M52" i="6"/>
  <c r="H53" i="6"/>
  <c r="F54" i="6"/>
  <c r="V54" i="6"/>
  <c r="Q55" i="6"/>
  <c r="L56" i="6"/>
  <c r="K3" i="6"/>
  <c r="E53" i="3"/>
  <c r="U53" i="3"/>
  <c r="P54" i="3"/>
  <c r="K55" i="3"/>
  <c r="F56" i="3"/>
  <c r="V56" i="3"/>
  <c r="Q44" i="3"/>
  <c r="L45" i="3"/>
  <c r="G46" i="3"/>
  <c r="W46" i="3"/>
  <c r="R47" i="3"/>
  <c r="M35" i="3"/>
  <c r="H36" i="3"/>
  <c r="X36" i="3"/>
  <c r="S37" i="3"/>
  <c r="N38" i="3"/>
  <c r="I26" i="3"/>
  <c r="Y26" i="3"/>
  <c r="T27" i="3"/>
  <c r="O28" i="3"/>
  <c r="J29" i="3"/>
  <c r="E17" i="3"/>
  <c r="U17" i="3"/>
  <c r="P18" i="3"/>
  <c r="K19" i="3"/>
  <c r="F20" i="3"/>
  <c r="V20" i="3"/>
  <c r="Q48" i="3"/>
  <c r="L49" i="3"/>
  <c r="G50" i="3"/>
  <c r="W50" i="3"/>
  <c r="R51" i="3"/>
  <c r="M52" i="3"/>
  <c r="H39" i="3"/>
  <c r="X39" i="3"/>
  <c r="S40" i="3"/>
  <c r="N41" i="3"/>
  <c r="I42" i="3"/>
  <c r="Y42" i="3"/>
  <c r="T43" i="3"/>
  <c r="O30" i="3"/>
  <c r="J31" i="3"/>
  <c r="S31" i="3"/>
  <c r="F32" i="3"/>
  <c r="N32" i="3"/>
  <c r="V32" i="3"/>
  <c r="I33" i="3"/>
  <c r="Q33" i="3"/>
  <c r="Y33" i="3"/>
  <c r="L34" i="3"/>
  <c r="T34" i="3"/>
  <c r="G21" i="3"/>
  <c r="O21" i="3"/>
  <c r="W21" i="3"/>
  <c r="J22" i="3"/>
  <c r="R22" i="3"/>
  <c r="E23" i="3"/>
  <c r="M23" i="3"/>
  <c r="U23" i="3"/>
  <c r="H24" i="3"/>
  <c r="P24" i="3"/>
  <c r="X24" i="3"/>
  <c r="K25" i="3"/>
  <c r="S25" i="3"/>
  <c r="F12" i="3"/>
  <c r="N12" i="3"/>
  <c r="V12" i="3"/>
  <c r="I13" i="3"/>
  <c r="Q13" i="3"/>
  <c r="Y13" i="3"/>
  <c r="L14" i="3"/>
  <c r="T14" i="3"/>
  <c r="G15" i="3"/>
  <c r="O15" i="3"/>
  <c r="W15" i="3"/>
  <c r="J16" i="3"/>
  <c r="R16" i="3"/>
  <c r="M45" i="6"/>
  <c r="T14" i="6"/>
  <c r="O23" i="6"/>
  <c r="K30" i="6"/>
  <c r="G37" i="6"/>
  <c r="X40" i="6"/>
  <c r="Y42" i="6"/>
  <c r="Q44" i="6"/>
  <c r="L46" i="6"/>
  <c r="F48" i="6"/>
  <c r="F50" i="6"/>
  <c r="E52" i="6"/>
  <c r="P53" i="6"/>
  <c r="I55" i="6"/>
  <c r="T56" i="6"/>
  <c r="M53" i="3"/>
  <c r="X54" i="3"/>
  <c r="N56" i="3"/>
  <c r="Y44" i="3"/>
  <c r="J47" i="3"/>
  <c r="U35" i="3"/>
  <c r="K37" i="3"/>
  <c r="V38" i="3"/>
  <c r="L27" i="3"/>
  <c r="W28" i="3"/>
  <c r="M17" i="3"/>
  <c r="S19" i="3"/>
  <c r="I48" i="3"/>
  <c r="T49" i="3"/>
  <c r="J51" i="3"/>
  <c r="U52" i="3"/>
  <c r="K40" i="3"/>
  <c r="V41" i="3"/>
  <c r="L43" i="3"/>
  <c r="W30" i="3"/>
  <c r="W31" i="3"/>
  <c r="R32" i="3"/>
  <c r="M33" i="3"/>
  <c r="U33" i="3"/>
  <c r="K21" i="3"/>
  <c r="F22" i="3"/>
  <c r="N22" i="3"/>
  <c r="I23" i="3"/>
  <c r="Y23" i="3"/>
  <c r="T24" i="3"/>
  <c r="W25" i="3"/>
  <c r="R12" i="3"/>
  <c r="M13" i="3"/>
  <c r="P14" i="3"/>
  <c r="K15" i="3"/>
  <c r="N16" i="3"/>
  <c r="F20" i="7"/>
  <c r="V51" i="6"/>
  <c r="O19" i="6"/>
  <c r="N8" i="6"/>
  <c r="O13" i="6"/>
  <c r="H18" i="6"/>
  <c r="M22" i="6"/>
  <c r="E26" i="6"/>
  <c r="K29" i="6"/>
  <c r="O33" i="6"/>
  <c r="T36" i="6"/>
  <c r="Q38" i="6"/>
  <c r="L40" i="6"/>
  <c r="T41" i="6"/>
  <c r="U42" i="6"/>
  <c r="P43" i="6"/>
  <c r="M44" i="6"/>
  <c r="K45" i="6"/>
  <c r="G46" i="6"/>
  <c r="E47" i="6"/>
  <c r="W47" i="6"/>
  <c r="V48" i="6"/>
  <c r="W49" i="6"/>
  <c r="V50" i="6"/>
  <c r="U51" i="6"/>
  <c r="Q52" i="6"/>
  <c r="L53" i="6"/>
  <c r="J54" i="6"/>
  <c r="E55" i="6"/>
  <c r="U55" i="6"/>
  <c r="P56" i="6"/>
  <c r="O3" i="6"/>
  <c r="I53" i="3"/>
  <c r="Y53" i="3"/>
  <c r="T54" i="3"/>
  <c r="O55" i="3"/>
  <c r="J56" i="3"/>
  <c r="E44" i="3"/>
  <c r="U44" i="3"/>
  <c r="P45" i="3"/>
  <c r="K46" i="3"/>
  <c r="F47" i="3"/>
  <c r="V47" i="3"/>
  <c r="Q35" i="3"/>
  <c r="L36" i="3"/>
  <c r="G37" i="3"/>
  <c r="W37" i="3"/>
  <c r="R38" i="3"/>
  <c r="M26" i="3"/>
  <c r="H27" i="3"/>
  <c r="X27" i="3"/>
  <c r="S28" i="3"/>
  <c r="N29" i="3"/>
  <c r="I17" i="3"/>
  <c r="Y17" i="3"/>
  <c r="T18" i="3"/>
  <c r="O19" i="3"/>
  <c r="J20" i="3"/>
  <c r="E48" i="3"/>
  <c r="U48" i="3"/>
  <c r="P49" i="3"/>
  <c r="K50" i="3"/>
  <c r="F51" i="3"/>
  <c r="V51" i="3"/>
  <c r="Q52" i="3"/>
  <c r="L39" i="3"/>
  <c r="G40" i="3"/>
  <c r="W40" i="3"/>
  <c r="R41" i="3"/>
  <c r="M42" i="3"/>
  <c r="H43" i="3"/>
  <c r="X43" i="3"/>
  <c r="S30" i="3"/>
  <c r="N31" i="3"/>
  <c r="V31" i="3"/>
  <c r="I32" i="3"/>
  <c r="Q32" i="3"/>
  <c r="Y32" i="3"/>
  <c r="L33" i="3"/>
  <c r="T33" i="3"/>
  <c r="G34" i="3"/>
  <c r="O34" i="3"/>
  <c r="W34" i="3"/>
  <c r="J21" i="3"/>
  <c r="R21" i="3"/>
  <c r="E22" i="3"/>
  <c r="M22" i="3"/>
  <c r="U22" i="3"/>
  <c r="H23" i="3"/>
  <c r="P23" i="3"/>
  <c r="X23" i="3"/>
  <c r="K24" i="3"/>
  <c r="S24" i="3"/>
  <c r="F25" i="3"/>
  <c r="N25" i="3"/>
  <c r="V25" i="3"/>
  <c r="I12" i="3"/>
  <c r="Q12" i="3"/>
  <c r="Y12" i="3"/>
  <c r="L13" i="3"/>
  <c r="T13" i="3"/>
  <c r="G14" i="3"/>
  <c r="O14" i="3"/>
  <c r="W14" i="3"/>
  <c r="J15" i="3"/>
  <c r="R15" i="3"/>
  <c r="E16" i="3"/>
  <c r="M16" i="3"/>
  <c r="U16" i="3"/>
  <c r="J4" i="6"/>
  <c r="K19" i="6"/>
  <c r="U26" i="6"/>
  <c r="L34" i="6"/>
  <c r="F39" i="6"/>
  <c r="X41" i="6"/>
  <c r="T43" i="6"/>
  <c r="P45" i="6"/>
  <c r="J47" i="6"/>
  <c r="F49" i="6"/>
  <c r="H51" i="6"/>
  <c r="U52" i="6"/>
  <c r="N54" i="6"/>
  <c r="Y55" i="6"/>
  <c r="S3" i="6"/>
  <c r="H54" i="3"/>
  <c r="S55" i="3"/>
  <c r="I44" i="3"/>
  <c r="O46" i="3"/>
  <c r="E35" i="3"/>
  <c r="P36" i="3"/>
  <c r="F38" i="3"/>
  <c r="Q26" i="3"/>
  <c r="G28" i="3"/>
  <c r="R29" i="3"/>
  <c r="H18" i="3"/>
  <c r="N20" i="3"/>
  <c r="Y48" i="3"/>
  <c r="O50" i="3"/>
  <c r="E52" i="3"/>
  <c r="P39" i="3"/>
  <c r="F41" i="3"/>
  <c r="Q42" i="3"/>
  <c r="G30" i="3"/>
  <c r="O31" i="3"/>
  <c r="J32" i="3"/>
  <c r="E33" i="3"/>
  <c r="H34" i="3"/>
  <c r="X34" i="3"/>
  <c r="S21" i="3"/>
  <c r="V22" i="3"/>
  <c r="Q23" i="3"/>
  <c r="L24" i="3"/>
  <c r="G25" i="3"/>
  <c r="J12" i="3"/>
  <c r="E13" i="3"/>
  <c r="U13" i="3"/>
  <c r="X14" i="3"/>
  <c r="F16" i="3"/>
  <c r="V16" i="3"/>
  <c r="T9" i="6"/>
  <c r="T45" i="3"/>
  <c r="X18" i="3"/>
  <c r="P34" i="3"/>
  <c r="O25" i="3"/>
  <c r="H14" i="3"/>
  <c r="S15" i="3"/>
  <c r="H13" i="6"/>
  <c r="V31" i="6"/>
  <c r="E6" i="6"/>
  <c r="H11" i="6"/>
  <c r="W15" i="6"/>
  <c r="P20" i="6"/>
  <c r="L24" i="6"/>
  <c r="R27" i="6"/>
  <c r="M31" i="6"/>
  <c r="G35" i="6"/>
  <c r="R37" i="6"/>
  <c r="N39" i="6"/>
  <c r="J41" i="6"/>
  <c r="G42" i="6"/>
  <c r="H43" i="6"/>
  <c r="X43" i="6"/>
  <c r="W44" i="6"/>
  <c r="T45" i="6"/>
  <c r="P46" i="6"/>
  <c r="N47" i="6"/>
  <c r="L48" i="6"/>
  <c r="L49" i="6"/>
  <c r="K50" i="6"/>
  <c r="M51" i="6"/>
  <c r="I52" i="6"/>
  <c r="Y52" i="6"/>
  <c r="U53" i="6"/>
  <c r="R54" i="6"/>
  <c r="M55" i="6"/>
  <c r="H56" i="6"/>
  <c r="Y56" i="6"/>
  <c r="W3" i="6"/>
  <c r="Q53" i="3"/>
  <c r="L54" i="3"/>
  <c r="G55" i="3"/>
  <c r="W55" i="3"/>
  <c r="R56" i="3"/>
  <c r="M44" i="3"/>
  <c r="H45" i="3"/>
  <c r="X45" i="3"/>
  <c r="S46" i="3"/>
  <c r="N47" i="3"/>
  <c r="I35" i="3"/>
  <c r="Y35" i="3"/>
  <c r="T36" i="3"/>
  <c r="O37" i="3"/>
  <c r="J38" i="3"/>
  <c r="E26" i="3"/>
  <c r="U26" i="3"/>
  <c r="P27" i="3"/>
  <c r="K28" i="3"/>
  <c r="F29" i="3"/>
  <c r="V29" i="3"/>
  <c r="Q17" i="3"/>
  <c r="L18" i="3"/>
  <c r="G19" i="3"/>
  <c r="W19" i="3"/>
  <c r="R20" i="3"/>
  <c r="M48" i="3"/>
  <c r="H49" i="3"/>
  <c r="X49" i="3"/>
  <c r="S50" i="3"/>
  <c r="N51" i="3"/>
  <c r="I52" i="3"/>
  <c r="Y52" i="3"/>
  <c r="T39" i="3"/>
  <c r="O40" i="3"/>
  <c r="J41" i="3"/>
  <c r="E42" i="3"/>
  <c r="U42" i="3"/>
  <c r="P43" i="3"/>
  <c r="K30" i="3"/>
  <c r="F31" i="3"/>
  <c r="R31" i="3"/>
  <c r="E32" i="3"/>
  <c r="M32" i="3"/>
  <c r="U32" i="3"/>
  <c r="H33" i="3"/>
  <c r="P33" i="3"/>
  <c r="X33" i="3"/>
  <c r="K34" i="3"/>
  <c r="S34" i="3"/>
  <c r="F21" i="3"/>
  <c r="N21" i="3"/>
  <c r="V21" i="3"/>
  <c r="I22" i="3"/>
  <c r="Q22" i="3"/>
  <c r="Y22" i="3"/>
  <c r="L23" i="3"/>
  <c r="T23" i="3"/>
  <c r="G24" i="3"/>
  <c r="O24" i="3"/>
  <c r="W24" i="3"/>
  <c r="J25" i="3"/>
  <c r="R25" i="3"/>
  <c r="E12" i="3"/>
  <c r="M12" i="3"/>
  <c r="U12" i="3"/>
  <c r="H13" i="3"/>
  <c r="P13" i="3"/>
  <c r="X13" i="3"/>
  <c r="K14" i="3"/>
  <c r="S14" i="3"/>
  <c r="F15" i="3"/>
  <c r="N15" i="3"/>
  <c r="V15" i="3"/>
  <c r="I16" i="3"/>
  <c r="Q16" i="3"/>
  <c r="Y16" i="3"/>
  <c r="G29" i="6"/>
  <c r="T29" i="6"/>
  <c r="G30" i="6"/>
  <c r="L5" i="3"/>
  <c r="Q4" i="3"/>
  <c r="G31" i="7"/>
  <c r="E32" i="7"/>
  <c r="C33" i="7"/>
  <c r="G33" i="7"/>
  <c r="N4" i="6"/>
  <c r="X50" i="6"/>
  <c r="P9" i="6"/>
  <c r="G4" i="6"/>
  <c r="R4" i="6"/>
  <c r="H47" i="6"/>
  <c r="W32" i="6"/>
  <c r="R8" i="3"/>
  <c r="W7" i="3"/>
  <c r="G7" i="3"/>
  <c r="L6" i="3"/>
  <c r="Q5" i="3"/>
  <c r="V4" i="3"/>
  <c r="F4" i="3"/>
  <c r="O10" i="3"/>
  <c r="T9" i="3"/>
  <c r="Y8" i="3"/>
  <c r="I8" i="3"/>
  <c r="N7" i="3"/>
  <c r="S6" i="3"/>
  <c r="X5" i="3"/>
  <c r="H5" i="3"/>
  <c r="M4" i="3"/>
  <c r="E34" i="7"/>
  <c r="C35" i="7"/>
  <c r="G35" i="7"/>
  <c r="J3" i="6"/>
  <c r="T38" i="6"/>
  <c r="W20" i="6"/>
  <c r="U5" i="6"/>
  <c r="L38" i="6"/>
  <c r="E11" i="6"/>
  <c r="H51" i="7"/>
  <c r="F54" i="7"/>
  <c r="C50" i="7"/>
  <c r="E47" i="7"/>
  <c r="G44" i="7"/>
  <c r="E49" i="7"/>
  <c r="G46" i="7"/>
  <c r="C44" i="7"/>
  <c r="E51" i="7"/>
  <c r="G48" i="7"/>
  <c r="C46" i="7"/>
  <c r="E43" i="7"/>
  <c r="G50" i="7"/>
  <c r="C48" i="7"/>
  <c r="E45" i="7"/>
  <c r="D44" i="7"/>
  <c r="H46" i="7"/>
  <c r="F49" i="7"/>
  <c r="C43" i="7"/>
  <c r="G45" i="7"/>
  <c r="E48" i="7"/>
  <c r="C51" i="7"/>
  <c r="F44" i="7"/>
  <c r="D47" i="7"/>
  <c r="H49" i="7"/>
  <c r="H44" i="7"/>
  <c r="F47" i="7"/>
  <c r="D50" i="7"/>
  <c r="G43" i="7"/>
  <c r="E46" i="7"/>
  <c r="C49" i="7"/>
  <c r="G51" i="7"/>
  <c r="D45" i="7"/>
  <c r="H47" i="7"/>
  <c r="F50" i="7"/>
  <c r="F45" i="7"/>
  <c r="D48" i="7"/>
  <c r="H50" i="7"/>
  <c r="E44" i="7"/>
  <c r="C47" i="7"/>
  <c r="G49" i="7"/>
  <c r="D43" i="7"/>
  <c r="H45" i="7"/>
  <c r="F48" i="7"/>
  <c r="D51" i="7"/>
  <c r="F43" i="7"/>
  <c r="D46" i="7"/>
  <c r="H48" i="7"/>
  <c r="F51" i="7"/>
  <c r="C45" i="7"/>
  <c r="G47" i="7"/>
  <c r="E50" i="7"/>
  <c r="H43" i="7"/>
  <c r="F46" i="7"/>
  <c r="D49" i="7"/>
  <c r="H64" i="7" l="1"/>
  <c r="G63" i="7"/>
  <c r="C61" i="7"/>
  <c r="E58" i="7"/>
  <c r="C63" i="7"/>
  <c r="E60" i="7"/>
  <c r="G57" i="7"/>
  <c r="E62" i="7"/>
  <c r="G59" i="7"/>
  <c r="C57" i="7"/>
  <c r="E64" i="7"/>
  <c r="G61" i="7"/>
  <c r="C59" i="7"/>
  <c r="E56" i="7"/>
  <c r="D59" i="7"/>
  <c r="C56" i="7"/>
  <c r="G58" i="7"/>
  <c r="E61" i="7"/>
  <c r="C64" i="7"/>
  <c r="H59" i="7"/>
  <c r="F64" i="7"/>
  <c r="F57" i="7"/>
  <c r="D60" i="7"/>
  <c r="H62" i="7"/>
  <c r="F60" i="7"/>
  <c r="G56" i="7"/>
  <c r="E59" i="7"/>
  <c r="C62" i="7"/>
  <c r="G64" i="7"/>
  <c r="D61" i="7"/>
  <c r="F67" i="7"/>
  <c r="D58" i="7"/>
  <c r="H60" i="7"/>
  <c r="F63" i="7"/>
  <c r="F56" i="7"/>
  <c r="F62" i="7"/>
  <c r="E57" i="7"/>
  <c r="C60" i="7"/>
  <c r="G62" i="7"/>
  <c r="D57" i="7"/>
  <c r="H61" i="7"/>
  <c r="D56" i="7"/>
  <c r="H58" i="7"/>
  <c r="F61" i="7"/>
  <c r="D64" i="7"/>
  <c r="H57" i="7"/>
  <c r="H63" i="7"/>
  <c r="C58" i="7"/>
  <c r="G60" i="7"/>
  <c r="E63" i="7"/>
  <c r="F58" i="7"/>
  <c r="D63" i="7"/>
  <c r="H56" i="7"/>
  <c r="F59" i="7"/>
  <c r="D62" i="7"/>
  <c r="H75" i="7" l="1"/>
  <c r="D73" i="7"/>
  <c r="F70" i="7"/>
  <c r="H76" i="7"/>
  <c r="D72" i="7"/>
  <c r="C77" i="7"/>
  <c r="E74" i="7"/>
  <c r="G71" i="7"/>
  <c r="C69" i="7"/>
  <c r="F73" i="7"/>
  <c r="G76" i="7"/>
  <c r="C74" i="7"/>
  <c r="E71" i="7"/>
  <c r="H77" i="7"/>
  <c r="D75" i="7"/>
  <c r="F72" i="7"/>
  <c r="H69" i="7"/>
  <c r="F75" i="7"/>
  <c r="H70" i="7"/>
  <c r="E76" i="7"/>
  <c r="G73" i="7"/>
  <c r="C71" i="7"/>
  <c r="F80" i="7"/>
  <c r="F71" i="7"/>
  <c r="C76" i="7"/>
  <c r="E73" i="7"/>
  <c r="G70" i="7"/>
  <c r="D77" i="7"/>
  <c r="F74" i="7"/>
  <c r="H71" i="7"/>
  <c r="D69" i="7"/>
  <c r="D74" i="7"/>
  <c r="F69" i="7"/>
  <c r="G75" i="7"/>
  <c r="C73" i="7"/>
  <c r="E70" i="7"/>
  <c r="D76" i="7"/>
  <c r="D70" i="7"/>
  <c r="E75" i="7"/>
  <c r="G72" i="7"/>
  <c r="C70" i="7"/>
  <c r="F77" i="7"/>
  <c r="E72" i="7"/>
  <c r="G74" i="7"/>
  <c r="G77" i="7"/>
  <c r="F76" i="7"/>
  <c r="H72" i="7"/>
  <c r="G69" i="7"/>
  <c r="C72" i="7"/>
  <c r="H73" i="7"/>
  <c r="H74" i="7"/>
  <c r="E69" i="7"/>
  <c r="D71" i="7"/>
  <c r="C75" i="7"/>
  <c r="E77" i="7"/>
  <c r="F93" i="7" l="1"/>
  <c r="D90" i="7"/>
  <c r="F87" i="7"/>
  <c r="H84" i="7"/>
  <c r="D82" i="7"/>
  <c r="F86" i="7"/>
  <c r="G90" i="7"/>
  <c r="C88" i="7"/>
  <c r="E85" i="7"/>
  <c r="G82" i="7"/>
  <c r="D87" i="7"/>
  <c r="E90" i="7"/>
  <c r="G87" i="7"/>
  <c r="C85" i="7"/>
  <c r="E82" i="7"/>
  <c r="H88" i="7"/>
  <c r="F85" i="7"/>
  <c r="H89" i="7"/>
  <c r="H83" i="7"/>
  <c r="G88" i="7"/>
  <c r="G84" i="7"/>
  <c r="F90" i="7"/>
  <c r="D83" i="7"/>
  <c r="C87" i="7"/>
  <c r="G83" i="7"/>
  <c r="D84" i="7"/>
  <c r="F82" i="7"/>
  <c r="C84" i="7"/>
  <c r="G89" i="7"/>
  <c r="C83" i="7"/>
  <c r="H86" i="7"/>
  <c r="H87" i="7"/>
  <c r="G86" i="7"/>
  <c r="H85" i="7"/>
  <c r="G85" i="7"/>
  <c r="F89" i="7"/>
  <c r="H82" i="7"/>
  <c r="C86" i="7"/>
  <c r="F84" i="7"/>
  <c r="E88" i="7"/>
  <c r="D88" i="7"/>
  <c r="D89" i="7"/>
  <c r="E87" i="7"/>
  <c r="F88" i="7"/>
  <c r="E86" i="7"/>
  <c r="H90" i="7"/>
  <c r="F83" i="7"/>
  <c r="C90" i="7"/>
  <c r="E83" i="7"/>
  <c r="C89" i="7"/>
  <c r="D86" i="7"/>
  <c r="D85" i="7"/>
  <c r="E89" i="7"/>
  <c r="C82" i="7"/>
  <c r="E84" i="7"/>
  <c r="H103" i="7" l="1"/>
  <c r="G102" i="7"/>
  <c r="C100" i="7"/>
  <c r="E97" i="7"/>
  <c r="C102" i="7"/>
  <c r="E99" i="7"/>
  <c r="G96" i="7"/>
  <c r="E101" i="7"/>
  <c r="G98" i="7"/>
  <c r="C96" i="7"/>
  <c r="E103" i="7"/>
  <c r="G100" i="7"/>
  <c r="C98" i="7"/>
  <c r="E95" i="7"/>
  <c r="D100" i="7"/>
  <c r="C95" i="7"/>
  <c r="G97" i="7"/>
  <c r="E100" i="7"/>
  <c r="C103" i="7"/>
  <c r="D98" i="7"/>
  <c r="F103" i="7"/>
  <c r="D97" i="7"/>
  <c r="H99" i="7"/>
  <c r="F102" i="7"/>
  <c r="F95" i="7"/>
  <c r="F101" i="7"/>
  <c r="G95" i="7"/>
  <c r="E98" i="7"/>
  <c r="C101" i="7"/>
  <c r="G103" i="7"/>
  <c r="F99" i="7"/>
  <c r="D95" i="7"/>
  <c r="H97" i="7"/>
  <c r="F100" i="7"/>
  <c r="D103" i="7"/>
  <c r="H96" i="7"/>
  <c r="H102" i="7"/>
  <c r="E96" i="7"/>
  <c r="C99" i="7"/>
  <c r="G101" i="7"/>
  <c r="D96" i="7"/>
  <c r="H100" i="7"/>
  <c r="H95" i="7"/>
  <c r="F98" i="7"/>
  <c r="D101" i="7"/>
  <c r="H98" i="7"/>
  <c r="F106" i="7"/>
  <c r="C97" i="7"/>
  <c r="G99" i="7"/>
  <c r="E102" i="7"/>
  <c r="F97" i="7"/>
  <c r="D102" i="7"/>
  <c r="F96" i="7"/>
  <c r="D99" i="7"/>
  <c r="H101" i="7"/>
  <c r="F115" i="7" l="1"/>
  <c r="H112" i="7"/>
  <c r="D110" i="7"/>
  <c r="F116" i="7"/>
  <c r="D111" i="7"/>
  <c r="C116" i="7"/>
  <c r="E113" i="7"/>
  <c r="G110" i="7"/>
  <c r="C108" i="7"/>
  <c r="D113" i="7"/>
  <c r="E116" i="7"/>
  <c r="G113" i="7"/>
  <c r="C111" i="7"/>
  <c r="E108" i="7"/>
  <c r="H114" i="7"/>
  <c r="D112" i="7"/>
  <c r="F109" i="7"/>
  <c r="D115" i="7"/>
  <c r="H109" i="7"/>
  <c r="E115" i="7"/>
  <c r="G112" i="7"/>
  <c r="C110" i="7"/>
  <c r="F119" i="7"/>
  <c r="H111" i="7"/>
  <c r="G115" i="7"/>
  <c r="C113" i="7"/>
  <c r="E110" i="7"/>
  <c r="H116" i="7"/>
  <c r="D114" i="7"/>
  <c r="F111" i="7"/>
  <c r="H108" i="7"/>
  <c r="H113" i="7"/>
  <c r="F108" i="7"/>
  <c r="G114" i="7"/>
  <c r="C112" i="7"/>
  <c r="E109" i="7"/>
  <c r="H115" i="7"/>
  <c r="F110" i="7"/>
  <c r="C115" i="7"/>
  <c r="E112" i="7"/>
  <c r="G109" i="7"/>
  <c r="F113" i="7"/>
  <c r="G116" i="7"/>
  <c r="F114" i="7"/>
  <c r="C109" i="7"/>
  <c r="E111" i="7"/>
  <c r="E114" i="7"/>
  <c r="F112" i="7"/>
  <c r="G111" i="7"/>
  <c r="H110" i="7"/>
  <c r="C114" i="7"/>
  <c r="D109" i="7"/>
  <c r="D108" i="7"/>
  <c r="D116" i="7"/>
  <c r="G108" i="7"/>
  <c r="F132" i="7" l="1"/>
  <c r="H127" i="7"/>
  <c r="D125" i="7"/>
  <c r="F122" i="7"/>
  <c r="D128" i="7"/>
  <c r="D124" i="7"/>
  <c r="C129" i="7"/>
  <c r="E126" i="7"/>
  <c r="G123" i="7"/>
  <c r="C121" i="7"/>
  <c r="F123" i="7"/>
  <c r="C128" i="7"/>
  <c r="E125" i="7"/>
  <c r="G122" i="7"/>
  <c r="D127" i="7"/>
  <c r="F124" i="7"/>
  <c r="F127" i="7"/>
  <c r="H129" i="7"/>
  <c r="H121" i="7"/>
  <c r="E128" i="7"/>
  <c r="F128" i="7"/>
  <c r="D123" i="7"/>
  <c r="F125" i="7"/>
  <c r="G127" i="7"/>
  <c r="E124" i="7"/>
  <c r="F129" i="7"/>
  <c r="E129" i="7"/>
  <c r="C126" i="7"/>
  <c r="C122" i="7"/>
  <c r="G128" i="7"/>
  <c r="E121" i="7"/>
  <c r="H125" i="7"/>
  <c r="G125" i="7"/>
  <c r="H124" i="7"/>
  <c r="C124" i="7"/>
  <c r="D129" i="7"/>
  <c r="D126" i="7"/>
  <c r="C125" i="7"/>
  <c r="G121" i="7"/>
  <c r="G126" i="7"/>
  <c r="F126" i="7"/>
  <c r="D121" i="7"/>
  <c r="H122" i="7"/>
  <c r="C127" i="7"/>
  <c r="C123" i="7"/>
  <c r="H126" i="7"/>
  <c r="G124" i="7"/>
  <c r="H128" i="7"/>
  <c r="F121" i="7"/>
  <c r="E122" i="7"/>
  <c r="E127" i="7"/>
  <c r="H123" i="7"/>
  <c r="G129" i="7"/>
  <c r="D122" i="7"/>
  <c r="E123" i="7"/>
  <c r="H142" i="7" l="1"/>
  <c r="G141" i="7"/>
  <c r="C139" i="7"/>
  <c r="E136" i="7"/>
  <c r="C141" i="7"/>
  <c r="E138" i="7"/>
  <c r="G135" i="7"/>
  <c r="E140" i="7"/>
  <c r="G137" i="7"/>
  <c r="C135" i="7"/>
  <c r="E142" i="7"/>
  <c r="G139" i="7"/>
  <c r="C137" i="7"/>
  <c r="E134" i="7"/>
  <c r="D135" i="7"/>
  <c r="H139" i="7"/>
  <c r="C134" i="7"/>
  <c r="G136" i="7"/>
  <c r="E139" i="7"/>
  <c r="C142" i="7"/>
  <c r="D137" i="7"/>
  <c r="D134" i="7"/>
  <c r="H136" i="7"/>
  <c r="F139" i="7"/>
  <c r="D142" i="7"/>
  <c r="F136" i="7"/>
  <c r="D141" i="7"/>
  <c r="G134" i="7"/>
  <c r="E137" i="7"/>
  <c r="C140" i="7"/>
  <c r="G142" i="7"/>
  <c r="D139" i="7"/>
  <c r="H134" i="7"/>
  <c r="F137" i="7"/>
  <c r="D140" i="7"/>
  <c r="H137" i="7"/>
  <c r="H141" i="7"/>
  <c r="E135" i="7"/>
  <c r="C138" i="7"/>
  <c r="G140" i="7"/>
  <c r="F134" i="7"/>
  <c r="F140" i="7"/>
  <c r="F135" i="7"/>
  <c r="D138" i="7"/>
  <c r="H140" i="7"/>
  <c r="F138" i="7"/>
  <c r="F145" i="7"/>
  <c r="C136" i="7"/>
  <c r="G138" i="7"/>
  <c r="E141" i="7"/>
  <c r="H135" i="7"/>
  <c r="F142" i="7"/>
  <c r="D136" i="7"/>
  <c r="H138" i="7"/>
  <c r="F141" i="7"/>
  <c r="D155" i="7" l="1"/>
  <c r="F152" i="7"/>
  <c r="H149" i="7"/>
  <c r="D147" i="7"/>
  <c r="H148" i="7"/>
  <c r="C154" i="7"/>
  <c r="E151" i="7"/>
  <c r="C148" i="7"/>
  <c r="E154" i="7"/>
  <c r="G151" i="7"/>
  <c r="C149" i="7"/>
  <c r="F158" i="7"/>
  <c r="F153" i="7"/>
  <c r="D148" i="7"/>
  <c r="F154" i="7"/>
  <c r="H151" i="7"/>
  <c r="D149" i="7"/>
  <c r="H152" i="7"/>
  <c r="F147" i="7"/>
  <c r="E153" i="7"/>
  <c r="G150" i="7"/>
  <c r="E147" i="7"/>
  <c r="G153" i="7"/>
  <c r="C151" i="7"/>
  <c r="E148" i="7"/>
  <c r="F155" i="7"/>
  <c r="D152" i="7"/>
  <c r="G148" i="7"/>
  <c r="H153" i="7"/>
  <c r="D151" i="7"/>
  <c r="F148" i="7"/>
  <c r="H150" i="7"/>
  <c r="E155" i="7"/>
  <c r="G152" i="7"/>
  <c r="C150" i="7"/>
  <c r="G155" i="7"/>
  <c r="C153" i="7"/>
  <c r="E150" i="7"/>
  <c r="G147" i="7"/>
  <c r="H154" i="7"/>
  <c r="F151" i="7"/>
  <c r="H147" i="7"/>
  <c r="E149" i="7"/>
  <c r="C147" i="7"/>
  <c r="G154" i="7"/>
  <c r="F149" i="7"/>
  <c r="F150" i="7"/>
  <c r="G149" i="7"/>
  <c r="H155" i="7"/>
  <c r="D150" i="7"/>
  <c r="C155" i="7"/>
  <c r="D154" i="7"/>
  <c r="D153" i="7"/>
  <c r="E152" i="7"/>
  <c r="C152" i="7"/>
  <c r="F171" i="7" l="1"/>
  <c r="D168" i="7"/>
  <c r="F165" i="7"/>
  <c r="H162" i="7"/>
  <c r="D160" i="7"/>
  <c r="C167" i="7"/>
  <c r="E164" i="7"/>
  <c r="G161" i="7"/>
  <c r="C168" i="7"/>
  <c r="E165" i="7"/>
  <c r="G162" i="7"/>
  <c r="C160" i="7"/>
  <c r="H165" i="7"/>
  <c r="D163" i="7"/>
  <c r="F160" i="7"/>
  <c r="F167" i="7"/>
  <c r="D162" i="7"/>
  <c r="E166" i="7"/>
  <c r="G163" i="7"/>
  <c r="C161" i="7"/>
  <c r="C162" i="7"/>
  <c r="F168" i="7"/>
  <c r="F162" i="7"/>
  <c r="H164" i="7"/>
  <c r="H167" i="7"/>
  <c r="E167" i="7"/>
  <c r="G164" i="7"/>
  <c r="D165" i="7"/>
  <c r="H168" i="7"/>
  <c r="F163" i="7"/>
  <c r="G167" i="7"/>
  <c r="E162" i="7"/>
  <c r="C166" i="7"/>
  <c r="G160" i="7"/>
  <c r="H163" i="7"/>
  <c r="D166" i="7"/>
  <c r="C165" i="7"/>
  <c r="E163" i="7"/>
  <c r="F166" i="7"/>
  <c r="D164" i="7"/>
  <c r="C163" i="7"/>
  <c r="E161" i="7"/>
  <c r="H166" i="7"/>
  <c r="F161" i="7"/>
  <c r="G165" i="7"/>
  <c r="E160" i="7"/>
  <c r="C164" i="7"/>
  <c r="D167" i="7"/>
  <c r="H161" i="7"/>
  <c r="H160" i="7"/>
  <c r="G168" i="7"/>
  <c r="D161" i="7"/>
  <c r="E168" i="7"/>
  <c r="G166" i="7"/>
  <c r="F164" i="7"/>
  <c r="G181" i="7" l="1"/>
  <c r="D181" i="7"/>
  <c r="H179" i="7"/>
  <c r="F178" i="7"/>
  <c r="D177" i="7"/>
  <c r="H175" i="7"/>
  <c r="F174" i="7"/>
  <c r="D173" i="7"/>
  <c r="G180" i="7"/>
  <c r="E179" i="7"/>
  <c r="C178" i="7"/>
  <c r="G176" i="7"/>
  <c r="E175" i="7"/>
  <c r="C174" i="7"/>
  <c r="H181" i="7"/>
  <c r="F180" i="7"/>
  <c r="D179" i="7"/>
  <c r="H177" i="7"/>
  <c r="F176" i="7"/>
  <c r="D175" i="7"/>
  <c r="H173" i="7"/>
  <c r="E181" i="7"/>
  <c r="C180" i="7"/>
  <c r="G178" i="7"/>
  <c r="E177" i="7"/>
  <c r="C176" i="7"/>
  <c r="G174" i="7"/>
  <c r="E173" i="7"/>
  <c r="F175" i="7"/>
  <c r="D178" i="7"/>
  <c r="H180" i="7"/>
  <c r="G173" i="7"/>
  <c r="E176" i="7"/>
  <c r="C179" i="7"/>
  <c r="F173" i="7"/>
  <c r="D176" i="7"/>
  <c r="H178" i="7"/>
  <c r="F181" i="7"/>
  <c r="E174" i="7"/>
  <c r="C177" i="7"/>
  <c r="G179" i="7"/>
  <c r="D174" i="7"/>
  <c r="H176" i="7"/>
  <c r="F179" i="7"/>
  <c r="F184" i="7"/>
  <c r="C175" i="7"/>
  <c r="G177" i="7"/>
  <c r="E180" i="7"/>
  <c r="H174" i="7"/>
  <c r="F177" i="7"/>
  <c r="D180" i="7"/>
  <c r="C173" i="7"/>
  <c r="G175" i="7"/>
  <c r="E178" i="7"/>
  <c r="C181" i="7"/>
  <c r="H194" i="7" l="1"/>
  <c r="D192" i="7"/>
  <c r="F189" i="7"/>
  <c r="H186" i="7"/>
  <c r="E193" i="7"/>
  <c r="G190" i="7"/>
  <c r="C188" i="7"/>
  <c r="G193" i="7"/>
  <c r="E188" i="7"/>
  <c r="H193" i="7"/>
  <c r="D191" i="7"/>
  <c r="F188" i="7"/>
  <c r="E194" i="7"/>
  <c r="C189" i="7"/>
  <c r="D194" i="7"/>
  <c r="F191" i="7"/>
  <c r="H188" i="7"/>
  <c r="D186" i="7"/>
  <c r="G192" i="7"/>
  <c r="C190" i="7"/>
  <c r="E187" i="7"/>
  <c r="E192" i="7"/>
  <c r="C187" i="7"/>
  <c r="D193" i="7"/>
  <c r="F190" i="7"/>
  <c r="H187" i="7"/>
  <c r="C193" i="7"/>
  <c r="G187" i="7"/>
  <c r="F193" i="7"/>
  <c r="H190" i="7"/>
  <c r="D188" i="7"/>
  <c r="G194" i="7"/>
  <c r="C192" i="7"/>
  <c r="E189" i="7"/>
  <c r="G186" i="7"/>
  <c r="C191" i="7"/>
  <c r="F197" i="7"/>
  <c r="F192" i="7"/>
  <c r="H189" i="7"/>
  <c r="D187" i="7"/>
  <c r="G191" i="7"/>
  <c r="E186" i="7"/>
  <c r="H192" i="7"/>
  <c r="E191" i="7"/>
  <c r="F194" i="7"/>
  <c r="E190" i="7"/>
  <c r="C194" i="7"/>
  <c r="D190" i="7"/>
  <c r="G188" i="7"/>
  <c r="H191" i="7"/>
  <c r="F187" i="7"/>
  <c r="C186" i="7"/>
  <c r="D189" i="7"/>
  <c r="G189" i="7"/>
  <c r="F186" i="7"/>
  <c r="F210" i="7" l="1"/>
  <c r="H205" i="7"/>
  <c r="D203" i="7"/>
  <c r="F200" i="7"/>
  <c r="C207" i="7"/>
  <c r="E204" i="7"/>
  <c r="G201" i="7"/>
  <c r="C199" i="7"/>
  <c r="C204" i="7"/>
  <c r="F207" i="7"/>
  <c r="H204" i="7"/>
  <c r="D202" i="7"/>
  <c r="F199" i="7"/>
  <c r="C202" i="7"/>
  <c r="H199" i="7"/>
  <c r="C201" i="7"/>
  <c r="G202" i="7"/>
  <c r="D204" i="7"/>
  <c r="F201" i="7"/>
  <c r="G200" i="7"/>
  <c r="H207" i="7"/>
  <c r="D205" i="7"/>
  <c r="F202" i="7"/>
  <c r="E206" i="7"/>
  <c r="G203" i="7"/>
  <c r="G206" i="7"/>
  <c r="H206" i="7"/>
  <c r="E207" i="7"/>
  <c r="H203" i="7"/>
  <c r="G207" i="7"/>
  <c r="E202" i="7"/>
  <c r="E205" i="7"/>
  <c r="F205" i="7"/>
  <c r="D200" i="7"/>
  <c r="F206" i="7"/>
  <c r="C205" i="7"/>
  <c r="C200" i="7"/>
  <c r="F204" i="7"/>
  <c r="D199" i="7"/>
  <c r="C206" i="7"/>
  <c r="H200" i="7"/>
  <c r="D207" i="7"/>
  <c r="H201" i="7"/>
  <c r="G205" i="7"/>
  <c r="E200" i="7"/>
  <c r="E201" i="7"/>
  <c r="F203" i="7"/>
  <c r="G204" i="7"/>
  <c r="D201" i="7"/>
  <c r="G199" i="7"/>
  <c r="H202" i="7"/>
  <c r="E203" i="7"/>
  <c r="C203" i="7"/>
  <c r="D206" i="7"/>
  <c r="E199" i="7"/>
  <c r="H220" i="7" l="1"/>
  <c r="G219" i="7"/>
  <c r="C217" i="7"/>
  <c r="E214" i="7"/>
  <c r="C219" i="7"/>
  <c r="E216" i="7"/>
  <c r="G213" i="7"/>
  <c r="E218" i="7"/>
  <c r="G215" i="7"/>
  <c r="C213" i="7"/>
  <c r="E220" i="7"/>
  <c r="G217" i="7"/>
  <c r="C215" i="7"/>
  <c r="E212" i="7"/>
  <c r="F212" i="7"/>
  <c r="F218" i="7"/>
  <c r="G212" i="7"/>
  <c r="E215" i="7"/>
  <c r="C218" i="7"/>
  <c r="G220" i="7"/>
  <c r="F216" i="7"/>
  <c r="D212" i="7"/>
  <c r="H214" i="7"/>
  <c r="F217" i="7"/>
  <c r="D220" i="7"/>
  <c r="H213" i="7"/>
  <c r="H219" i="7"/>
  <c r="E213" i="7"/>
  <c r="C216" i="7"/>
  <c r="G218" i="7"/>
  <c r="D213" i="7"/>
  <c r="H217" i="7"/>
  <c r="H212" i="7"/>
  <c r="F215" i="7"/>
  <c r="D218" i="7"/>
  <c r="D215" i="7"/>
  <c r="F223" i="7"/>
  <c r="C214" i="7"/>
  <c r="G216" i="7"/>
  <c r="E219" i="7"/>
  <c r="F214" i="7"/>
  <c r="D219" i="7"/>
  <c r="F213" i="7"/>
  <c r="D216" i="7"/>
  <c r="H218" i="7"/>
  <c r="D217" i="7"/>
  <c r="C212" i="7"/>
  <c r="G214" i="7"/>
  <c r="E217" i="7"/>
  <c r="C220" i="7"/>
  <c r="H215" i="7"/>
  <c r="F220" i="7"/>
  <c r="D214" i="7"/>
  <c r="H216" i="7"/>
  <c r="F219" i="7"/>
  <c r="H231" i="7" l="1"/>
  <c r="D229" i="7"/>
  <c r="F226" i="7"/>
  <c r="H232" i="7"/>
  <c r="D228" i="7"/>
  <c r="C233" i="7"/>
  <c r="E230" i="7"/>
  <c r="G227" i="7"/>
  <c r="C225" i="7"/>
  <c r="H228" i="7"/>
  <c r="G232" i="7"/>
  <c r="C230" i="7"/>
  <c r="E227" i="7"/>
  <c r="H233" i="7"/>
  <c r="D231" i="7"/>
  <c r="F228" i="7"/>
  <c r="H225" i="7"/>
  <c r="D232" i="7"/>
  <c r="H226" i="7"/>
  <c r="E232" i="7"/>
  <c r="G229" i="7"/>
  <c r="C227" i="7"/>
  <c r="F233" i="7"/>
  <c r="F227" i="7"/>
  <c r="C232" i="7"/>
  <c r="E229" i="7"/>
  <c r="E225" i="7"/>
  <c r="D233" i="7"/>
  <c r="F230" i="7"/>
  <c r="H227" i="7"/>
  <c r="D225" i="7"/>
  <c r="H230" i="7"/>
  <c r="F225" i="7"/>
  <c r="G231" i="7"/>
  <c r="C229" i="7"/>
  <c r="E226" i="7"/>
  <c r="F231" i="7"/>
  <c r="D226" i="7"/>
  <c r="E231" i="7"/>
  <c r="G228" i="7"/>
  <c r="G226" i="7"/>
  <c r="D227" i="7"/>
  <c r="C231" i="7"/>
  <c r="E233" i="7"/>
  <c r="H229" i="7"/>
  <c r="C226" i="7"/>
  <c r="F236" i="7"/>
  <c r="E228" i="7"/>
  <c r="G230" i="7"/>
  <c r="F232" i="7"/>
  <c r="F229" i="7"/>
  <c r="G225" i="7"/>
  <c r="C228" i="7"/>
  <c r="G233" i="7"/>
  <c r="D230" i="7"/>
  <c r="F249" i="7" l="1"/>
  <c r="D246" i="7"/>
  <c r="F243" i="7"/>
  <c r="H240" i="7"/>
  <c r="D238" i="7"/>
  <c r="F242" i="7"/>
  <c r="C246" i="7"/>
  <c r="E243" i="7"/>
  <c r="G240" i="7"/>
  <c r="C238" i="7"/>
  <c r="H241" i="7"/>
  <c r="E246" i="7"/>
  <c r="G243" i="7"/>
  <c r="C241" i="7"/>
  <c r="E238" i="7"/>
  <c r="F245" i="7"/>
  <c r="H242" i="7"/>
  <c r="D240" i="7"/>
  <c r="H245" i="7"/>
  <c r="D241" i="7"/>
  <c r="E245" i="7"/>
  <c r="G242" i="7"/>
  <c r="C240" i="7"/>
  <c r="F246" i="7"/>
  <c r="F240" i="7"/>
  <c r="G245" i="7"/>
  <c r="C243" i="7"/>
  <c r="E240" i="7"/>
  <c r="H244" i="7"/>
  <c r="F239" i="7"/>
  <c r="D244" i="7"/>
  <c r="H238" i="7"/>
  <c r="G246" i="7"/>
  <c r="E241" i="7"/>
  <c r="D243" i="7"/>
  <c r="E244" i="7"/>
  <c r="C239" i="7"/>
  <c r="H246" i="7"/>
  <c r="H243" i="7"/>
  <c r="G238" i="7"/>
  <c r="G241" i="7"/>
  <c r="C242" i="7"/>
  <c r="F244" i="7"/>
  <c r="D242" i="7"/>
  <c r="D245" i="7"/>
  <c r="G244" i="7"/>
  <c r="E239" i="7"/>
  <c r="D239" i="7"/>
  <c r="E242" i="7"/>
  <c r="F241" i="7"/>
  <c r="C244" i="7"/>
  <c r="F238" i="7"/>
  <c r="H239" i="7"/>
  <c r="C245" i="7"/>
  <c r="G239" i="7"/>
  <c r="H259" i="7" l="1"/>
  <c r="E259" i="7"/>
  <c r="G256" i="7"/>
  <c r="C254" i="7"/>
  <c r="E251" i="7"/>
  <c r="G258" i="7"/>
  <c r="C256" i="7"/>
  <c r="E253" i="7"/>
  <c r="C258" i="7"/>
  <c r="E255" i="7"/>
  <c r="G252" i="7"/>
  <c r="E257" i="7"/>
  <c r="G254" i="7"/>
  <c r="C252" i="7"/>
  <c r="H252" i="7"/>
  <c r="F257" i="7"/>
  <c r="G251" i="7"/>
  <c r="E254" i="7"/>
  <c r="C257" i="7"/>
  <c r="G259" i="7"/>
  <c r="D256" i="7"/>
  <c r="H251" i="7"/>
  <c r="F254" i="7"/>
  <c r="D257" i="7"/>
  <c r="F253" i="7"/>
  <c r="H258" i="7"/>
  <c r="E252" i="7"/>
  <c r="C255" i="7"/>
  <c r="G257" i="7"/>
  <c r="D252" i="7"/>
  <c r="D258" i="7"/>
  <c r="F252" i="7"/>
  <c r="D255" i="7"/>
  <c r="H257" i="7"/>
  <c r="H254" i="7"/>
  <c r="F259" i="7"/>
  <c r="C253" i="7"/>
  <c r="G255" i="7"/>
  <c r="E258" i="7"/>
  <c r="D254" i="7"/>
  <c r="F262" i="7"/>
  <c r="D253" i="7"/>
  <c r="H255" i="7"/>
  <c r="F258" i="7"/>
  <c r="F251" i="7"/>
  <c r="H256" i="7"/>
  <c r="C251" i="7"/>
  <c r="G253" i="7"/>
  <c r="E256" i="7"/>
  <c r="C259" i="7"/>
  <c r="F255" i="7"/>
  <c r="D251" i="7"/>
  <c r="H253" i="7"/>
  <c r="F256" i="7"/>
  <c r="D259" i="7"/>
  <c r="D272" i="7" l="1"/>
  <c r="F269" i="7"/>
  <c r="H266" i="7"/>
  <c r="D264" i="7"/>
  <c r="D269" i="7"/>
  <c r="F264" i="7"/>
  <c r="G267" i="7"/>
  <c r="G272" i="7"/>
  <c r="C270" i="7"/>
  <c r="E267" i="7"/>
  <c r="G264" i="7"/>
  <c r="H267" i="7"/>
  <c r="G271" i="7"/>
  <c r="E264" i="7"/>
  <c r="F271" i="7"/>
  <c r="H268" i="7"/>
  <c r="D266" i="7"/>
  <c r="F272" i="7"/>
  <c r="F268" i="7"/>
  <c r="C271" i="7"/>
  <c r="C267" i="7"/>
  <c r="C272" i="7"/>
  <c r="E269" i="7"/>
  <c r="G266" i="7"/>
  <c r="C264" i="7"/>
  <c r="F266" i="7"/>
  <c r="E270" i="7"/>
  <c r="H270" i="7"/>
  <c r="D268" i="7"/>
  <c r="F265" i="7"/>
  <c r="F270" i="7"/>
  <c r="D267" i="7"/>
  <c r="G269" i="7"/>
  <c r="G265" i="7"/>
  <c r="E271" i="7"/>
  <c r="G268" i="7"/>
  <c r="C266" i="7"/>
  <c r="H271" i="7"/>
  <c r="D265" i="7"/>
  <c r="C269" i="7"/>
  <c r="H272" i="7"/>
  <c r="D270" i="7"/>
  <c r="F267" i="7"/>
  <c r="H269" i="7"/>
  <c r="G270" i="7"/>
  <c r="E272" i="7"/>
  <c r="H264" i="7"/>
  <c r="H265" i="7"/>
  <c r="C268" i="7"/>
  <c r="E266" i="7"/>
  <c r="E268" i="7"/>
  <c r="E265" i="7"/>
  <c r="C265" i="7"/>
  <c r="D271" i="7"/>
</calcChain>
</file>

<file path=xl/sharedStrings.xml><?xml version="1.0" encoding="utf-8"?>
<sst xmlns="http://schemas.openxmlformats.org/spreadsheetml/2006/main" count="2386" uniqueCount="187">
  <si>
    <t>Activity Id</t>
  </si>
  <si>
    <t>Day</t>
  </si>
  <si>
    <t>Hour</t>
  </si>
  <si>
    <t>Students Sets</t>
  </si>
  <si>
    <t>Subject</t>
  </si>
  <si>
    <t>Teachers</t>
  </si>
  <si>
    <t>Activity Tags</t>
  </si>
  <si>
    <t>10A6</t>
  </si>
  <si>
    <t>T.H'Son</t>
  </si>
  <si>
    <t>Sáng</t>
  </si>
  <si>
    <t>10A7</t>
  </si>
  <si>
    <t>T.Khoa</t>
  </si>
  <si>
    <t>11A3</t>
  </si>
  <si>
    <t>T.Oanh</t>
  </si>
  <si>
    <t>11A4</t>
  </si>
  <si>
    <t>T.Dân</t>
  </si>
  <si>
    <t>11A5</t>
  </si>
  <si>
    <t>T.Tín</t>
  </si>
  <si>
    <t>11A6</t>
  </si>
  <si>
    <t>T.Khánh</t>
  </si>
  <si>
    <t>11A7</t>
  </si>
  <si>
    <t>T.Kiên</t>
  </si>
  <si>
    <t>10A1</t>
  </si>
  <si>
    <t>V.H'Lan</t>
  </si>
  <si>
    <t>10A2</t>
  </si>
  <si>
    <t>10A3</t>
  </si>
  <si>
    <t>10A4</t>
  </si>
  <si>
    <t>V.Hà</t>
  </si>
  <si>
    <t>10A5</t>
  </si>
  <si>
    <t>V.Hoài</t>
  </si>
  <si>
    <t>11A1</t>
  </si>
  <si>
    <t>11A2</t>
  </si>
  <si>
    <t>V.A.Dương</t>
  </si>
  <si>
    <t>V.Cường</t>
  </si>
  <si>
    <t>A.Huyền</t>
  </si>
  <si>
    <t>A.Dung</t>
  </si>
  <si>
    <t>A.Trang</t>
  </si>
  <si>
    <t>A.Phương</t>
  </si>
  <si>
    <t>Su.H'Bil</t>
  </si>
  <si>
    <t>Su.Hiền</t>
  </si>
  <si>
    <t>Su.Chương</t>
  </si>
  <si>
    <t>Su.Hạnh</t>
  </si>
  <si>
    <t>Su.Phương</t>
  </si>
  <si>
    <t>L.Thủy</t>
  </si>
  <si>
    <t>L.Quang</t>
  </si>
  <si>
    <t>L.Ly</t>
  </si>
  <si>
    <t>H.Loan</t>
  </si>
  <si>
    <t>H.Thắm</t>
  </si>
  <si>
    <t>H.Phan</t>
  </si>
  <si>
    <t>H.Thủy</t>
  </si>
  <si>
    <t>H.Hải</t>
  </si>
  <si>
    <t>Si.Chính</t>
  </si>
  <si>
    <t>Si.Bình</t>
  </si>
  <si>
    <t>Si.H'Luyn</t>
  </si>
  <si>
    <t>Si.Lệ</t>
  </si>
  <si>
    <t>Si.Thức</t>
  </si>
  <si>
    <t>D.Bũm</t>
  </si>
  <si>
    <t>D.Hoài</t>
  </si>
  <si>
    <t>GD.Lam</t>
  </si>
  <si>
    <t>Ti.Giang</t>
  </si>
  <si>
    <t>CN.Thức</t>
  </si>
  <si>
    <t>6C</t>
  </si>
  <si>
    <t>GDTC</t>
  </si>
  <si>
    <t>TD.Lượng</t>
  </si>
  <si>
    <t>Chiều</t>
  </si>
  <si>
    <t>2C</t>
  </si>
  <si>
    <t>4C</t>
  </si>
  <si>
    <t>5C</t>
  </si>
  <si>
    <t>TD.Phong</t>
  </si>
  <si>
    <t>TD.Cảnh</t>
  </si>
  <si>
    <t>TD.Văn</t>
  </si>
  <si>
    <t>GDQP</t>
  </si>
  <si>
    <t>QP.Lâm</t>
  </si>
  <si>
    <t>T.Tùng</t>
  </si>
  <si>
    <t>Ti.Hải</t>
  </si>
  <si>
    <t>Ti.Quyên</t>
  </si>
  <si>
    <t>7C</t>
  </si>
  <si>
    <t>3C</t>
  </si>
  <si>
    <t>---</t>
  </si>
  <si>
    <t>Thứ 2</t>
  </si>
  <si>
    <t>Tiết</t>
  </si>
  <si>
    <t>Thứ 3</t>
  </si>
  <si>
    <t>Thứ 4</t>
  </si>
  <si>
    <t>Thứ 5</t>
  </si>
  <si>
    <t>Thứ 6</t>
  </si>
  <si>
    <t>Thứ 7</t>
  </si>
  <si>
    <t>2S1</t>
  </si>
  <si>
    <t>2S2</t>
  </si>
  <si>
    <t>2S3</t>
  </si>
  <si>
    <t>2S4</t>
  </si>
  <si>
    <t>2S5</t>
  </si>
  <si>
    <t>2C1</t>
  </si>
  <si>
    <t>2C2</t>
  </si>
  <si>
    <t>2C3</t>
  </si>
  <si>
    <t>2C4</t>
  </si>
  <si>
    <t>3S1</t>
  </si>
  <si>
    <t>3S2</t>
  </si>
  <si>
    <t>3S3</t>
  </si>
  <si>
    <t>3S4</t>
  </si>
  <si>
    <t>3S5</t>
  </si>
  <si>
    <t>3C1</t>
  </si>
  <si>
    <t>3C2</t>
  </si>
  <si>
    <t>3C3</t>
  </si>
  <si>
    <t>3C4</t>
  </si>
  <si>
    <t>4S1</t>
  </si>
  <si>
    <t>4S2</t>
  </si>
  <si>
    <t>4S3</t>
  </si>
  <si>
    <t>4S4</t>
  </si>
  <si>
    <t>4S5</t>
  </si>
  <si>
    <t>4C1</t>
  </si>
  <si>
    <t>4C2</t>
  </si>
  <si>
    <t>4C3</t>
  </si>
  <si>
    <t>4C4</t>
  </si>
  <si>
    <t>5S1</t>
  </si>
  <si>
    <t>5S2</t>
  </si>
  <si>
    <t>5S3</t>
  </si>
  <si>
    <t>5S4</t>
  </si>
  <si>
    <t>5S5</t>
  </si>
  <si>
    <t>5C1</t>
  </si>
  <si>
    <t>5C2</t>
  </si>
  <si>
    <t>5C3</t>
  </si>
  <si>
    <t>5C4</t>
  </si>
  <si>
    <t>6S1</t>
  </si>
  <si>
    <t>6S2</t>
  </si>
  <si>
    <t>6S3</t>
  </si>
  <si>
    <t>6S4</t>
  </si>
  <si>
    <t>6S5</t>
  </si>
  <si>
    <t>6C1</t>
  </si>
  <si>
    <t>6C2</t>
  </si>
  <si>
    <t>6C3</t>
  </si>
  <si>
    <t>6C4</t>
  </si>
  <si>
    <t>7S1</t>
  </si>
  <si>
    <t>7S2</t>
  </si>
  <si>
    <t>7S3</t>
  </si>
  <si>
    <t>7S4</t>
  </si>
  <si>
    <t>7S5</t>
  </si>
  <si>
    <t>7C1</t>
  </si>
  <si>
    <t>7C2</t>
  </si>
  <si>
    <t>7C3</t>
  </si>
  <si>
    <t>7C4</t>
  </si>
  <si>
    <t>Day&amp;hour&amp;Student</t>
  </si>
  <si>
    <t>12A1</t>
  </si>
  <si>
    <t>12A2</t>
  </si>
  <si>
    <t>12A3</t>
  </si>
  <si>
    <t>12A4</t>
  </si>
  <si>
    <t>12A5</t>
  </si>
  <si>
    <t>12A6</t>
  </si>
  <si>
    <t>12A7</t>
  </si>
  <si>
    <t>12TN</t>
  </si>
  <si>
    <t>Sub+Teacher</t>
  </si>
  <si>
    <t>THỜI KHÓA BIỂU HỌC SINH - ÁP DỤNG TỪ TUẦN 3 (NGÀY 18/9/2023)</t>
  </si>
  <si>
    <t>Thứ</t>
  </si>
  <si>
    <t>Buổi</t>
  </si>
  <si>
    <t>Lớp</t>
  </si>
  <si>
    <t>THỜI KHÓA BIỂU TUẦN 3 - ÁP DỤNG TỪ 18/9/2023</t>
  </si>
  <si>
    <t>V.Trà</t>
  </si>
  <si>
    <t>Day&amp;hour&amp;Teacher</t>
  </si>
  <si>
    <t>GV:</t>
  </si>
  <si>
    <t>Student&amp;Subject</t>
  </si>
  <si>
    <t>ư</t>
  </si>
  <si>
    <t>GV</t>
  </si>
  <si>
    <t>THỜI KHÓA BIỂU GIÁO VIÊN - ÁP DỤNG TỪ TUẦN 3 (NGÀY 18/9/2023)</t>
  </si>
  <si>
    <t>12A1XH+12A1TN</t>
  </si>
  <si>
    <t>12A2XH+12A2TN</t>
  </si>
  <si>
    <t>12A3XH+12A3TN</t>
  </si>
  <si>
    <t>12A4XH+12A4TN</t>
  </si>
  <si>
    <t>12A5XH+12A5TN</t>
  </si>
  <si>
    <t>12A6XH+12A6TN</t>
  </si>
  <si>
    <t>12A7XH+12A7TN</t>
  </si>
  <si>
    <t>12A3XH</t>
  </si>
  <si>
    <t>12A4XH</t>
  </si>
  <si>
    <t>12A6XH</t>
  </si>
  <si>
    <t>Toán.</t>
  </si>
  <si>
    <t>Văn.</t>
  </si>
  <si>
    <t>Anh.</t>
  </si>
  <si>
    <t>12A1XH</t>
  </si>
  <si>
    <t>Sử.</t>
  </si>
  <si>
    <t>12A2XH</t>
  </si>
  <si>
    <t>12A5XH</t>
  </si>
  <si>
    <t>12A7XH</t>
  </si>
  <si>
    <t>Địa.</t>
  </si>
  <si>
    <t>GDCD.</t>
  </si>
  <si>
    <t>12A1TN+12A2TN+12A3TN+12A4TN+12A5TN+12A6TN+12A7TN</t>
  </si>
  <si>
    <t>Lý.</t>
  </si>
  <si>
    <t>Hóa.</t>
  </si>
  <si>
    <t>Sinh.</t>
  </si>
  <si>
    <t>Ghi chú: TKB buổi sáng, môn TD, QP, học thêm Toán, Văn, Anh thực hiện theo TKB của lớp đang học.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</si>
</sst>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2" borderId="0" xfId="0" applyFont="1" applyFill="1"/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2" borderId="13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4" borderId="3" xfId="0" applyFont="1" applyFill="1" applyBorder="1" applyAlignment="1" applyProtection="1">
      <alignment horizontal="center" vertical="center" textRotation="90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4" borderId="1" xfId="0" applyFont="1" applyFill="1" applyBorder="1" applyAlignment="1" applyProtection="1">
      <alignment horizontal="center" vertical="center" textRotation="90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textRotation="90" wrapText="1"/>
      <protection hidden="1"/>
    </xf>
    <xf numFmtId="0" fontId="5" fillId="5" borderId="8" xfId="0" applyFont="1" applyFill="1" applyBorder="1" applyAlignment="1" applyProtection="1">
      <alignment horizontal="center" vertical="center" textRotation="90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textRotation="90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textRotation="90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5" fillId="4" borderId="2" xfId="0" applyFont="1" applyFill="1" applyBorder="1" applyAlignment="1" applyProtection="1">
      <alignment horizontal="center"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5" fillId="4" borderId="5" xfId="0" applyFont="1" applyFill="1" applyBorder="1" applyAlignment="1" applyProtection="1">
      <alignment horizontal="center" vertical="center" textRotation="90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textRotation="90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5" borderId="13" xfId="0" applyFont="1" applyFill="1" applyBorder="1" applyAlignment="1" applyProtection="1">
      <alignment horizontal="center" vertical="center" textRotation="90" wrapText="1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textRotation="90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 textRotation="90" wrapText="1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E2E7-33F5-4CB6-BF05-E38194CFF326}">
  <dimension ref="A1:G1037"/>
  <sheetViews>
    <sheetView workbookViewId="0">
      <selection activeCell="G681" sqref="G681"/>
    </sheetView>
  </sheetViews>
  <sheetFormatPr defaultRowHeight="14.5" x14ac:dyDescent="0.35"/>
  <cols>
    <col min="2" max="2" width="17.6328125" customWidth="1"/>
    <col min="5" max="5" width="12.6328125" style="1" customWidth="1"/>
    <col min="6" max="6" width="17.54296875" bestFit="1" customWidth="1"/>
    <col min="7" max="7" width="8.7265625" style="1"/>
  </cols>
  <sheetData>
    <row r="1" spans="1:7" ht="29" x14ac:dyDescent="0.35">
      <c r="A1" t="s">
        <v>153</v>
      </c>
      <c r="B1" t="s">
        <v>140</v>
      </c>
      <c r="C1" t="s">
        <v>4</v>
      </c>
      <c r="D1" t="s">
        <v>5</v>
      </c>
      <c r="E1" s="1" t="s">
        <v>149</v>
      </c>
      <c r="F1" t="s">
        <v>156</v>
      </c>
      <c r="G1" s="1" t="s">
        <v>158</v>
      </c>
    </row>
    <row r="2" spans="1:7" ht="29" x14ac:dyDescent="0.35">
      <c r="A2" t="e">
        <f>IF(LEN(Data!#REF!)&lt;15,LEFT(Data!#REF!,4),"12TN")</f>
        <v>#REF!</v>
      </c>
      <c r="B2" t="e">
        <f>Data!#REF!&amp;Data!#REF!&amp;A2</f>
        <v>#REF!</v>
      </c>
      <c r="C2" t="e">
        <f>Data!#REF!</f>
        <v>#REF!</v>
      </c>
      <c r="D2" t="e">
        <f>Data!#REF!</f>
        <v>#REF!</v>
      </c>
      <c r="E2" s="1" t="e">
        <f>IF(LEN(D2)&gt;1,C2&amp;CHAR(10)&amp;D2,C2)</f>
        <v>#REF!</v>
      </c>
      <c r="F2" t="e">
        <f>Data!#REF!&amp;Data!#REF!&amp;Data!#REF!</f>
        <v>#REF!</v>
      </c>
      <c r="G2" s="1" t="e">
        <f>IF(C2&lt;&gt;"---",IF(A2&lt;&gt;"",A2&amp;CHAR(10)&amp;C2,C2),"")</f>
        <v>#REF!</v>
      </c>
    </row>
    <row r="3" spans="1:7" ht="29" x14ac:dyDescent="0.35">
      <c r="A3" t="e">
        <f>IF(LEN(Data!#REF!)&lt;15,LEFT(Data!#REF!,4),"12TN")</f>
        <v>#REF!</v>
      </c>
      <c r="B3" t="e">
        <f>Data!#REF!&amp;Data!#REF!&amp;A3</f>
        <v>#REF!</v>
      </c>
      <c r="C3" t="e">
        <f>Data!#REF!</f>
        <v>#REF!</v>
      </c>
      <c r="D3" t="e">
        <f>Data!#REF!</f>
        <v>#REF!</v>
      </c>
      <c r="E3" s="1" t="e">
        <f t="shared" ref="E3:E66" si="0">IF(LEN(D3)&gt;1,C3&amp;CHAR(10)&amp;D3,C3)</f>
        <v>#REF!</v>
      </c>
      <c r="F3" t="e">
        <f>Data!#REF!&amp;Data!#REF!&amp;Data!#REF!</f>
        <v>#REF!</v>
      </c>
      <c r="G3" s="1" t="e">
        <f t="shared" ref="G3:G66" si="1">IF(C3&lt;&gt;"---",IF(A3&lt;&gt;"",A3&amp;CHAR(10)&amp;C3,C3),"")</f>
        <v>#REF!</v>
      </c>
    </row>
    <row r="4" spans="1:7" ht="29" x14ac:dyDescent="0.35">
      <c r="A4" t="e">
        <f>IF(LEN(Data!#REF!)&lt;15,LEFT(Data!#REF!,4),"12TN")</f>
        <v>#REF!</v>
      </c>
      <c r="B4" t="e">
        <f>Data!#REF!&amp;Data!#REF!&amp;A4</f>
        <v>#REF!</v>
      </c>
      <c r="C4" t="e">
        <f>Data!#REF!</f>
        <v>#REF!</v>
      </c>
      <c r="D4" t="e">
        <f>Data!#REF!</f>
        <v>#REF!</v>
      </c>
      <c r="E4" s="1" t="e">
        <f t="shared" si="0"/>
        <v>#REF!</v>
      </c>
      <c r="F4" t="e">
        <f>Data!#REF!&amp;Data!#REF!&amp;Data!#REF!</f>
        <v>#REF!</v>
      </c>
      <c r="G4" s="1" t="e">
        <f t="shared" si="1"/>
        <v>#REF!</v>
      </c>
    </row>
    <row r="5" spans="1:7" ht="29" x14ac:dyDescent="0.35">
      <c r="A5" t="e">
        <f>IF(LEN(Data!#REF!)&lt;15,LEFT(Data!#REF!,4),"12TN")</f>
        <v>#REF!</v>
      </c>
      <c r="B5" t="e">
        <f>Data!#REF!&amp;Data!#REF!&amp;A5</f>
        <v>#REF!</v>
      </c>
      <c r="C5" t="e">
        <f>Data!#REF!</f>
        <v>#REF!</v>
      </c>
      <c r="D5" t="e">
        <f>Data!#REF!</f>
        <v>#REF!</v>
      </c>
      <c r="E5" s="1" t="e">
        <f t="shared" si="0"/>
        <v>#REF!</v>
      </c>
      <c r="F5" t="e">
        <f>Data!#REF!&amp;Data!#REF!&amp;Data!#REF!</f>
        <v>#REF!</v>
      </c>
      <c r="G5" s="1" t="e">
        <f t="shared" si="1"/>
        <v>#REF!</v>
      </c>
    </row>
    <row r="6" spans="1:7" ht="29" x14ac:dyDescent="0.35">
      <c r="A6" t="e">
        <f>IF(LEN(Data!#REF!)&lt;15,LEFT(Data!#REF!,4),"12TN")</f>
        <v>#REF!</v>
      </c>
      <c r="B6" t="e">
        <f>Data!#REF!&amp;Data!#REF!&amp;A6</f>
        <v>#REF!</v>
      </c>
      <c r="C6" t="e">
        <f>Data!#REF!</f>
        <v>#REF!</v>
      </c>
      <c r="D6" t="e">
        <f>Data!#REF!</f>
        <v>#REF!</v>
      </c>
      <c r="E6" s="1" t="e">
        <f t="shared" si="0"/>
        <v>#REF!</v>
      </c>
      <c r="F6" t="e">
        <f>Data!#REF!&amp;Data!#REF!&amp;Data!#REF!</f>
        <v>#REF!</v>
      </c>
      <c r="G6" s="1" t="e">
        <f t="shared" si="1"/>
        <v>#REF!</v>
      </c>
    </row>
    <row r="7" spans="1:7" ht="29" x14ac:dyDescent="0.35">
      <c r="A7" t="e">
        <f>IF(LEN(Data!#REF!)&lt;15,LEFT(Data!#REF!,4),"12TN")</f>
        <v>#REF!</v>
      </c>
      <c r="B7" t="e">
        <f>Data!#REF!&amp;Data!#REF!&amp;A7</f>
        <v>#REF!</v>
      </c>
      <c r="C7" t="e">
        <f>Data!#REF!</f>
        <v>#REF!</v>
      </c>
      <c r="D7" t="e">
        <f>Data!#REF!</f>
        <v>#REF!</v>
      </c>
      <c r="E7" s="1" t="e">
        <f t="shared" si="0"/>
        <v>#REF!</v>
      </c>
      <c r="F7" t="e">
        <f>Data!#REF!&amp;Data!#REF!&amp;Data!#REF!</f>
        <v>#REF!</v>
      </c>
      <c r="G7" s="1" t="e">
        <f t="shared" si="1"/>
        <v>#REF!</v>
      </c>
    </row>
    <row r="8" spans="1:7" ht="29" x14ac:dyDescent="0.35">
      <c r="A8" t="e">
        <f>IF(LEN(Data!#REF!)&lt;15,LEFT(Data!#REF!,4),"12TN")</f>
        <v>#REF!</v>
      </c>
      <c r="B8" t="e">
        <f>Data!#REF!&amp;Data!#REF!&amp;A8</f>
        <v>#REF!</v>
      </c>
      <c r="C8" t="e">
        <f>Data!#REF!</f>
        <v>#REF!</v>
      </c>
      <c r="D8" t="e">
        <f>Data!#REF!</f>
        <v>#REF!</v>
      </c>
      <c r="E8" s="1" t="e">
        <f t="shared" si="0"/>
        <v>#REF!</v>
      </c>
      <c r="F8" t="e">
        <f>Data!#REF!&amp;Data!#REF!&amp;Data!#REF!</f>
        <v>#REF!</v>
      </c>
      <c r="G8" s="1" t="e">
        <f t="shared" si="1"/>
        <v>#REF!</v>
      </c>
    </row>
    <row r="9" spans="1:7" ht="29" x14ac:dyDescent="0.35">
      <c r="A9" t="e">
        <f>IF(LEN(Data!#REF!)&lt;15,LEFT(Data!#REF!,4),"12TN")</f>
        <v>#REF!</v>
      </c>
      <c r="B9" t="e">
        <f>Data!#REF!&amp;Data!#REF!&amp;A9</f>
        <v>#REF!</v>
      </c>
      <c r="C9" t="e">
        <f>Data!#REF!</f>
        <v>#REF!</v>
      </c>
      <c r="D9" t="e">
        <f>Data!#REF!</f>
        <v>#REF!</v>
      </c>
      <c r="E9" s="1" t="e">
        <f t="shared" si="0"/>
        <v>#REF!</v>
      </c>
      <c r="F9" t="e">
        <f>Data!#REF!&amp;Data!#REF!&amp;Data!#REF!</f>
        <v>#REF!</v>
      </c>
      <c r="G9" s="1" t="e">
        <f t="shared" si="1"/>
        <v>#REF!</v>
      </c>
    </row>
    <row r="10" spans="1:7" ht="29" x14ac:dyDescent="0.35">
      <c r="A10" t="e">
        <f>IF(LEN(Data!#REF!)&lt;15,LEFT(Data!#REF!,4),"12TN")</f>
        <v>#REF!</v>
      </c>
      <c r="B10" t="e">
        <f>Data!#REF!&amp;Data!#REF!&amp;A10</f>
        <v>#REF!</v>
      </c>
      <c r="C10" t="e">
        <f>Data!#REF!</f>
        <v>#REF!</v>
      </c>
      <c r="D10" t="e">
        <f>Data!#REF!</f>
        <v>#REF!</v>
      </c>
      <c r="E10" s="1" t="e">
        <f t="shared" si="0"/>
        <v>#REF!</v>
      </c>
      <c r="F10" t="e">
        <f>Data!#REF!&amp;Data!#REF!&amp;Data!#REF!</f>
        <v>#REF!</v>
      </c>
      <c r="G10" s="1" t="e">
        <f t="shared" si="1"/>
        <v>#REF!</v>
      </c>
    </row>
    <row r="11" spans="1:7" ht="29" x14ac:dyDescent="0.35">
      <c r="A11" t="e">
        <f>IF(LEN(Data!#REF!)&lt;15,LEFT(Data!#REF!,4),"12TN")</f>
        <v>#REF!</v>
      </c>
      <c r="B11" t="e">
        <f>Data!#REF!&amp;Data!#REF!&amp;A11</f>
        <v>#REF!</v>
      </c>
      <c r="C11" t="e">
        <f>Data!#REF!</f>
        <v>#REF!</v>
      </c>
      <c r="D11" t="e">
        <f>Data!#REF!</f>
        <v>#REF!</v>
      </c>
      <c r="E11" s="1" t="e">
        <f t="shared" si="0"/>
        <v>#REF!</v>
      </c>
      <c r="F11" t="e">
        <f>Data!#REF!&amp;Data!#REF!&amp;Data!#REF!</f>
        <v>#REF!</v>
      </c>
      <c r="G11" s="1" t="e">
        <f t="shared" si="1"/>
        <v>#REF!</v>
      </c>
    </row>
    <row r="12" spans="1:7" ht="29" x14ac:dyDescent="0.35">
      <c r="A12" t="e">
        <f>IF(LEN(Data!#REF!)&lt;15,LEFT(Data!#REF!,4),"12TN")</f>
        <v>#REF!</v>
      </c>
      <c r="B12" t="e">
        <f>Data!#REF!&amp;Data!#REF!&amp;A12</f>
        <v>#REF!</v>
      </c>
      <c r="C12" t="e">
        <f>Data!#REF!</f>
        <v>#REF!</v>
      </c>
      <c r="D12" t="e">
        <f>Data!#REF!</f>
        <v>#REF!</v>
      </c>
      <c r="E12" s="1" t="e">
        <f t="shared" si="0"/>
        <v>#REF!</v>
      </c>
      <c r="F12" t="e">
        <f>Data!#REF!&amp;Data!#REF!&amp;Data!#REF!</f>
        <v>#REF!</v>
      </c>
      <c r="G12" s="1" t="e">
        <f t="shared" si="1"/>
        <v>#REF!</v>
      </c>
    </row>
    <row r="13" spans="1:7" ht="29" x14ac:dyDescent="0.35">
      <c r="A13" t="e">
        <f>IF(LEN(Data!#REF!)&lt;15,LEFT(Data!#REF!,4),"12TN")</f>
        <v>#REF!</v>
      </c>
      <c r="B13" t="e">
        <f>Data!#REF!&amp;Data!#REF!&amp;A13</f>
        <v>#REF!</v>
      </c>
      <c r="C13" t="e">
        <f>Data!#REF!</f>
        <v>#REF!</v>
      </c>
      <c r="D13" t="e">
        <f>Data!#REF!</f>
        <v>#REF!</v>
      </c>
      <c r="E13" s="1" t="e">
        <f t="shared" si="0"/>
        <v>#REF!</v>
      </c>
      <c r="F13" t="e">
        <f>Data!#REF!&amp;Data!#REF!&amp;Data!#REF!</f>
        <v>#REF!</v>
      </c>
      <c r="G13" s="1" t="e">
        <f t="shared" si="1"/>
        <v>#REF!</v>
      </c>
    </row>
    <row r="14" spans="1:7" ht="29" x14ac:dyDescent="0.35">
      <c r="A14" t="e">
        <f>IF(LEN(Data!#REF!)&lt;15,LEFT(Data!#REF!,4),"12TN")</f>
        <v>#REF!</v>
      </c>
      <c r="B14" t="e">
        <f>Data!#REF!&amp;Data!#REF!&amp;A14</f>
        <v>#REF!</v>
      </c>
      <c r="C14" t="e">
        <f>Data!#REF!</f>
        <v>#REF!</v>
      </c>
      <c r="D14" t="e">
        <f>Data!#REF!</f>
        <v>#REF!</v>
      </c>
      <c r="E14" s="1" t="e">
        <f t="shared" si="0"/>
        <v>#REF!</v>
      </c>
      <c r="F14" t="e">
        <f>Data!#REF!&amp;Data!#REF!&amp;Data!#REF!</f>
        <v>#REF!</v>
      </c>
      <c r="G14" s="1" t="e">
        <f t="shared" si="1"/>
        <v>#REF!</v>
      </c>
    </row>
    <row r="15" spans="1:7" ht="29" x14ac:dyDescent="0.35">
      <c r="A15" t="e">
        <f>IF(LEN(Data!#REF!)&lt;15,LEFT(Data!#REF!,4),"12TN")</f>
        <v>#REF!</v>
      </c>
      <c r="B15" t="e">
        <f>Data!#REF!&amp;Data!#REF!&amp;A15</f>
        <v>#REF!</v>
      </c>
      <c r="C15" t="e">
        <f>Data!#REF!</f>
        <v>#REF!</v>
      </c>
      <c r="D15" t="e">
        <f>Data!#REF!</f>
        <v>#REF!</v>
      </c>
      <c r="E15" s="1" t="e">
        <f t="shared" si="0"/>
        <v>#REF!</v>
      </c>
      <c r="F15" t="e">
        <f>Data!#REF!&amp;Data!#REF!&amp;Data!#REF!</f>
        <v>#REF!</v>
      </c>
      <c r="G15" s="1" t="e">
        <f t="shared" si="1"/>
        <v>#REF!</v>
      </c>
    </row>
    <row r="16" spans="1:7" ht="29" x14ac:dyDescent="0.35">
      <c r="A16" t="e">
        <f>IF(LEN(Data!#REF!)&lt;15,LEFT(Data!#REF!,4),"12TN")</f>
        <v>#REF!</v>
      </c>
      <c r="B16" t="e">
        <f>Data!#REF!&amp;Data!#REF!&amp;A16</f>
        <v>#REF!</v>
      </c>
      <c r="C16" t="e">
        <f>Data!#REF!</f>
        <v>#REF!</v>
      </c>
      <c r="D16" t="e">
        <f>Data!#REF!</f>
        <v>#REF!</v>
      </c>
      <c r="E16" s="1" t="e">
        <f t="shared" si="0"/>
        <v>#REF!</v>
      </c>
      <c r="F16" t="e">
        <f>Data!#REF!&amp;Data!#REF!&amp;Data!#REF!</f>
        <v>#REF!</v>
      </c>
      <c r="G16" s="1" t="e">
        <f t="shared" si="1"/>
        <v>#REF!</v>
      </c>
    </row>
    <row r="17" spans="1:7" ht="29" x14ac:dyDescent="0.35">
      <c r="A17" t="e">
        <f>IF(LEN(Data!#REF!)&lt;15,LEFT(Data!#REF!,4),"12TN")</f>
        <v>#REF!</v>
      </c>
      <c r="B17" t="e">
        <f>Data!#REF!&amp;Data!#REF!&amp;A17</f>
        <v>#REF!</v>
      </c>
      <c r="C17" t="e">
        <f>Data!#REF!</f>
        <v>#REF!</v>
      </c>
      <c r="D17" t="e">
        <f>Data!#REF!</f>
        <v>#REF!</v>
      </c>
      <c r="E17" s="1" t="e">
        <f t="shared" si="0"/>
        <v>#REF!</v>
      </c>
      <c r="F17" t="e">
        <f>Data!#REF!&amp;Data!#REF!&amp;Data!#REF!</f>
        <v>#REF!</v>
      </c>
      <c r="G17" s="1" t="e">
        <f t="shared" si="1"/>
        <v>#REF!</v>
      </c>
    </row>
    <row r="18" spans="1:7" ht="29" x14ac:dyDescent="0.35">
      <c r="A18" t="e">
        <f>IF(LEN(Data!#REF!)&lt;15,LEFT(Data!#REF!,4),"12TN")</f>
        <v>#REF!</v>
      </c>
      <c r="B18" t="e">
        <f>Data!#REF!&amp;Data!#REF!&amp;A18</f>
        <v>#REF!</v>
      </c>
      <c r="C18" t="e">
        <f>Data!#REF!</f>
        <v>#REF!</v>
      </c>
      <c r="D18" t="e">
        <f>Data!#REF!</f>
        <v>#REF!</v>
      </c>
      <c r="E18" s="1" t="e">
        <f t="shared" si="0"/>
        <v>#REF!</v>
      </c>
      <c r="F18" t="e">
        <f>Data!#REF!&amp;Data!#REF!&amp;Data!#REF!</f>
        <v>#REF!</v>
      </c>
      <c r="G18" s="1" t="e">
        <f t="shared" si="1"/>
        <v>#REF!</v>
      </c>
    </row>
    <row r="19" spans="1:7" ht="29" x14ac:dyDescent="0.35">
      <c r="A19" t="e">
        <f>IF(LEN(Data!#REF!)&lt;15,LEFT(Data!#REF!,4),"12TN")</f>
        <v>#REF!</v>
      </c>
      <c r="B19" t="e">
        <f>Data!#REF!&amp;Data!#REF!&amp;A19</f>
        <v>#REF!</v>
      </c>
      <c r="C19" t="e">
        <f>Data!#REF!</f>
        <v>#REF!</v>
      </c>
      <c r="D19" t="e">
        <f>Data!#REF!</f>
        <v>#REF!</v>
      </c>
      <c r="E19" s="1" t="e">
        <f t="shared" si="0"/>
        <v>#REF!</v>
      </c>
      <c r="F19" t="e">
        <f>Data!#REF!&amp;Data!#REF!&amp;Data!#REF!</f>
        <v>#REF!</v>
      </c>
      <c r="G19" s="1" t="e">
        <f t="shared" si="1"/>
        <v>#REF!</v>
      </c>
    </row>
    <row r="20" spans="1:7" ht="29" x14ac:dyDescent="0.35">
      <c r="A20" t="e">
        <f>IF(LEN(Data!#REF!)&lt;15,LEFT(Data!#REF!,4),"12TN")</f>
        <v>#REF!</v>
      </c>
      <c r="B20" t="e">
        <f>Data!#REF!&amp;Data!#REF!&amp;A20</f>
        <v>#REF!</v>
      </c>
      <c r="C20" t="e">
        <f>Data!#REF!</f>
        <v>#REF!</v>
      </c>
      <c r="D20" t="e">
        <f>Data!#REF!</f>
        <v>#REF!</v>
      </c>
      <c r="E20" s="1" t="e">
        <f t="shared" si="0"/>
        <v>#REF!</v>
      </c>
      <c r="F20" t="e">
        <f>Data!#REF!&amp;Data!#REF!&amp;Data!#REF!</f>
        <v>#REF!</v>
      </c>
      <c r="G20" s="1" t="e">
        <f t="shared" si="1"/>
        <v>#REF!</v>
      </c>
    </row>
    <row r="21" spans="1:7" ht="29" x14ac:dyDescent="0.35">
      <c r="A21" t="e">
        <f>IF(LEN(Data!#REF!)&lt;15,LEFT(Data!#REF!,4),"12TN")</f>
        <v>#REF!</v>
      </c>
      <c r="B21" t="e">
        <f>Data!#REF!&amp;Data!#REF!&amp;A21</f>
        <v>#REF!</v>
      </c>
      <c r="C21" t="e">
        <f>Data!#REF!</f>
        <v>#REF!</v>
      </c>
      <c r="D21" t="e">
        <f>Data!#REF!</f>
        <v>#REF!</v>
      </c>
      <c r="E21" s="1" t="e">
        <f t="shared" si="0"/>
        <v>#REF!</v>
      </c>
      <c r="F21" t="e">
        <f>Data!#REF!&amp;Data!#REF!&amp;Data!#REF!</f>
        <v>#REF!</v>
      </c>
      <c r="G21" s="1" t="e">
        <f t="shared" si="1"/>
        <v>#REF!</v>
      </c>
    </row>
    <row r="22" spans="1:7" ht="29" x14ac:dyDescent="0.35">
      <c r="A22" t="e">
        <f>IF(LEN(Data!#REF!)&lt;15,LEFT(Data!#REF!,4),"12TN")</f>
        <v>#REF!</v>
      </c>
      <c r="B22" t="e">
        <f>Data!#REF!&amp;Data!#REF!&amp;A22</f>
        <v>#REF!</v>
      </c>
      <c r="C22" t="e">
        <f>Data!#REF!</f>
        <v>#REF!</v>
      </c>
      <c r="D22" t="e">
        <f>Data!#REF!</f>
        <v>#REF!</v>
      </c>
      <c r="E22" s="1" t="e">
        <f t="shared" si="0"/>
        <v>#REF!</v>
      </c>
      <c r="F22" t="e">
        <f>Data!#REF!&amp;Data!#REF!&amp;Data!#REF!</f>
        <v>#REF!</v>
      </c>
      <c r="G22" s="1" t="e">
        <f t="shared" si="1"/>
        <v>#REF!</v>
      </c>
    </row>
    <row r="23" spans="1:7" ht="29" x14ac:dyDescent="0.35">
      <c r="A23" t="e">
        <f>IF(LEN(Data!#REF!)&lt;15,LEFT(Data!#REF!,4),"12TN")</f>
        <v>#REF!</v>
      </c>
      <c r="B23" t="e">
        <f>Data!#REF!&amp;Data!#REF!&amp;A23</f>
        <v>#REF!</v>
      </c>
      <c r="C23" t="e">
        <f>Data!#REF!</f>
        <v>#REF!</v>
      </c>
      <c r="D23" t="e">
        <f>Data!#REF!</f>
        <v>#REF!</v>
      </c>
      <c r="E23" s="1" t="e">
        <f t="shared" si="0"/>
        <v>#REF!</v>
      </c>
      <c r="F23" t="e">
        <f>Data!#REF!&amp;Data!#REF!&amp;Data!#REF!</f>
        <v>#REF!</v>
      </c>
      <c r="G23" s="1" t="e">
        <f t="shared" si="1"/>
        <v>#REF!</v>
      </c>
    </row>
    <row r="24" spans="1:7" ht="29" x14ac:dyDescent="0.35">
      <c r="A24" t="e">
        <f>IF(LEN(Data!#REF!)&lt;15,LEFT(Data!#REF!,4),"12TN")</f>
        <v>#REF!</v>
      </c>
      <c r="B24" t="e">
        <f>Data!#REF!&amp;Data!#REF!&amp;A24</f>
        <v>#REF!</v>
      </c>
      <c r="C24" t="e">
        <f>Data!#REF!</f>
        <v>#REF!</v>
      </c>
      <c r="D24" t="e">
        <f>Data!#REF!</f>
        <v>#REF!</v>
      </c>
      <c r="E24" s="1" t="e">
        <f t="shared" si="0"/>
        <v>#REF!</v>
      </c>
      <c r="F24" t="e">
        <f>Data!#REF!&amp;Data!#REF!&amp;Data!#REF!</f>
        <v>#REF!</v>
      </c>
      <c r="G24" s="1" t="e">
        <f t="shared" si="1"/>
        <v>#REF!</v>
      </c>
    </row>
    <row r="25" spans="1:7" ht="29" x14ac:dyDescent="0.35">
      <c r="A25" t="e">
        <f>IF(LEN(Data!#REF!)&lt;15,LEFT(Data!#REF!,4),"12TN")</f>
        <v>#REF!</v>
      </c>
      <c r="B25" t="e">
        <f>Data!#REF!&amp;Data!#REF!&amp;A25</f>
        <v>#REF!</v>
      </c>
      <c r="C25" t="e">
        <f>Data!#REF!</f>
        <v>#REF!</v>
      </c>
      <c r="D25" t="e">
        <f>Data!#REF!</f>
        <v>#REF!</v>
      </c>
      <c r="E25" s="1" t="e">
        <f t="shared" si="0"/>
        <v>#REF!</v>
      </c>
      <c r="F25" t="e">
        <f>Data!#REF!&amp;Data!#REF!&amp;Data!#REF!</f>
        <v>#REF!</v>
      </c>
      <c r="G25" s="1" t="e">
        <f t="shared" si="1"/>
        <v>#REF!</v>
      </c>
    </row>
    <row r="26" spans="1:7" ht="29" x14ac:dyDescent="0.35">
      <c r="A26" t="e">
        <f>IF(LEN(Data!#REF!)&lt;15,LEFT(Data!#REF!,4),"12TN")</f>
        <v>#REF!</v>
      </c>
      <c r="B26" t="e">
        <f>Data!#REF!&amp;Data!#REF!&amp;A26</f>
        <v>#REF!</v>
      </c>
      <c r="C26" t="e">
        <f>Data!#REF!</f>
        <v>#REF!</v>
      </c>
      <c r="D26" t="e">
        <f>Data!#REF!</f>
        <v>#REF!</v>
      </c>
      <c r="E26" s="1" t="e">
        <f t="shared" si="0"/>
        <v>#REF!</v>
      </c>
      <c r="F26" t="e">
        <f>Data!#REF!&amp;Data!#REF!&amp;Data!#REF!</f>
        <v>#REF!</v>
      </c>
      <c r="G26" s="1" t="e">
        <f t="shared" si="1"/>
        <v>#REF!</v>
      </c>
    </row>
    <row r="27" spans="1:7" ht="29" x14ac:dyDescent="0.35">
      <c r="A27" t="e">
        <f>IF(LEN(Data!#REF!)&lt;15,LEFT(Data!#REF!,4),"12TN")</f>
        <v>#REF!</v>
      </c>
      <c r="B27" t="e">
        <f>Data!#REF!&amp;Data!#REF!&amp;A27</f>
        <v>#REF!</v>
      </c>
      <c r="C27" t="e">
        <f>Data!#REF!</f>
        <v>#REF!</v>
      </c>
      <c r="D27" t="e">
        <f>Data!#REF!</f>
        <v>#REF!</v>
      </c>
      <c r="E27" s="1" t="e">
        <f t="shared" si="0"/>
        <v>#REF!</v>
      </c>
      <c r="F27" t="e">
        <f>Data!#REF!&amp;Data!#REF!&amp;Data!#REF!</f>
        <v>#REF!</v>
      </c>
      <c r="G27" s="1" t="e">
        <f t="shared" si="1"/>
        <v>#REF!</v>
      </c>
    </row>
    <row r="28" spans="1:7" ht="29" x14ac:dyDescent="0.35">
      <c r="A28" t="e">
        <f>IF(LEN(Data!#REF!)&lt;15,LEFT(Data!#REF!,4),"12TN")</f>
        <v>#REF!</v>
      </c>
      <c r="B28" t="e">
        <f>Data!#REF!&amp;Data!#REF!&amp;A28</f>
        <v>#REF!</v>
      </c>
      <c r="C28" t="e">
        <f>Data!#REF!</f>
        <v>#REF!</v>
      </c>
      <c r="D28" t="e">
        <f>Data!#REF!</f>
        <v>#REF!</v>
      </c>
      <c r="E28" s="1" t="e">
        <f t="shared" si="0"/>
        <v>#REF!</v>
      </c>
      <c r="F28" t="e">
        <f>Data!#REF!&amp;Data!#REF!&amp;Data!#REF!</f>
        <v>#REF!</v>
      </c>
      <c r="G28" s="1" t="e">
        <f t="shared" si="1"/>
        <v>#REF!</v>
      </c>
    </row>
    <row r="29" spans="1:7" ht="29" x14ac:dyDescent="0.35">
      <c r="A29" t="e">
        <f>IF(LEN(Data!#REF!)&lt;15,LEFT(Data!#REF!,4),"12TN")</f>
        <v>#REF!</v>
      </c>
      <c r="B29" t="e">
        <f>Data!#REF!&amp;Data!#REF!&amp;A29</f>
        <v>#REF!</v>
      </c>
      <c r="C29" t="e">
        <f>Data!#REF!</f>
        <v>#REF!</v>
      </c>
      <c r="D29" t="e">
        <f>Data!#REF!</f>
        <v>#REF!</v>
      </c>
      <c r="E29" s="1" t="e">
        <f t="shared" si="0"/>
        <v>#REF!</v>
      </c>
      <c r="F29" t="e">
        <f>Data!#REF!&amp;Data!#REF!&amp;Data!#REF!</f>
        <v>#REF!</v>
      </c>
      <c r="G29" s="1" t="e">
        <f t="shared" si="1"/>
        <v>#REF!</v>
      </c>
    </row>
    <row r="30" spans="1:7" ht="29" x14ac:dyDescent="0.35">
      <c r="A30" t="e">
        <f>IF(LEN(Data!#REF!)&lt;15,LEFT(Data!#REF!,4),"12TN")</f>
        <v>#REF!</v>
      </c>
      <c r="B30" t="e">
        <f>Data!#REF!&amp;Data!#REF!&amp;A30</f>
        <v>#REF!</v>
      </c>
      <c r="C30" t="e">
        <f>Data!#REF!</f>
        <v>#REF!</v>
      </c>
      <c r="D30" t="e">
        <f>Data!#REF!</f>
        <v>#REF!</v>
      </c>
      <c r="E30" s="1" t="e">
        <f t="shared" si="0"/>
        <v>#REF!</v>
      </c>
      <c r="F30" t="e">
        <f>Data!#REF!&amp;Data!#REF!&amp;Data!#REF!</f>
        <v>#REF!</v>
      </c>
      <c r="G30" s="1" t="e">
        <f t="shared" si="1"/>
        <v>#REF!</v>
      </c>
    </row>
    <row r="31" spans="1:7" ht="29" x14ac:dyDescent="0.35">
      <c r="A31" t="e">
        <f>IF(LEN(Data!#REF!)&lt;15,LEFT(Data!#REF!,4),"12TN")</f>
        <v>#REF!</v>
      </c>
      <c r="B31" t="e">
        <f>Data!#REF!&amp;Data!#REF!&amp;A31</f>
        <v>#REF!</v>
      </c>
      <c r="C31" t="e">
        <f>Data!#REF!</f>
        <v>#REF!</v>
      </c>
      <c r="D31" t="e">
        <f>Data!#REF!</f>
        <v>#REF!</v>
      </c>
      <c r="E31" s="1" t="e">
        <f t="shared" si="0"/>
        <v>#REF!</v>
      </c>
      <c r="F31" t="e">
        <f>Data!#REF!&amp;Data!#REF!&amp;Data!#REF!</f>
        <v>#REF!</v>
      </c>
      <c r="G31" s="1" t="e">
        <f t="shared" si="1"/>
        <v>#REF!</v>
      </c>
    </row>
    <row r="32" spans="1:7" ht="29" x14ac:dyDescent="0.35">
      <c r="A32" t="e">
        <f>IF(LEN(Data!#REF!)&lt;15,LEFT(Data!#REF!,4),"12TN")</f>
        <v>#REF!</v>
      </c>
      <c r="B32" t="e">
        <f>Data!#REF!&amp;Data!#REF!&amp;A32</f>
        <v>#REF!</v>
      </c>
      <c r="C32" t="e">
        <f>Data!#REF!</f>
        <v>#REF!</v>
      </c>
      <c r="D32" t="e">
        <f>Data!#REF!</f>
        <v>#REF!</v>
      </c>
      <c r="E32" s="1" t="e">
        <f t="shared" si="0"/>
        <v>#REF!</v>
      </c>
      <c r="F32" t="e">
        <f>Data!#REF!&amp;Data!#REF!&amp;Data!#REF!</f>
        <v>#REF!</v>
      </c>
      <c r="G32" s="1" t="e">
        <f t="shared" si="1"/>
        <v>#REF!</v>
      </c>
    </row>
    <row r="33" spans="1:7" ht="29" x14ac:dyDescent="0.35">
      <c r="A33" t="e">
        <f>IF(LEN(Data!#REF!)&lt;15,LEFT(Data!#REF!,4),"12TN")</f>
        <v>#REF!</v>
      </c>
      <c r="B33" t="e">
        <f>Data!#REF!&amp;Data!#REF!&amp;A33</f>
        <v>#REF!</v>
      </c>
      <c r="C33" t="e">
        <f>Data!#REF!</f>
        <v>#REF!</v>
      </c>
      <c r="D33" t="e">
        <f>Data!#REF!</f>
        <v>#REF!</v>
      </c>
      <c r="E33" s="1" t="e">
        <f t="shared" si="0"/>
        <v>#REF!</v>
      </c>
      <c r="F33" t="e">
        <f>Data!#REF!&amp;Data!#REF!&amp;Data!#REF!</f>
        <v>#REF!</v>
      </c>
      <c r="G33" s="1" t="e">
        <f t="shared" si="1"/>
        <v>#REF!</v>
      </c>
    </row>
    <row r="34" spans="1:7" ht="29" x14ac:dyDescent="0.35">
      <c r="A34" t="e">
        <f>IF(LEN(Data!#REF!)&lt;15,LEFT(Data!#REF!,4),"12TN")</f>
        <v>#REF!</v>
      </c>
      <c r="B34" t="e">
        <f>Data!#REF!&amp;Data!#REF!&amp;A34</f>
        <v>#REF!</v>
      </c>
      <c r="C34" t="e">
        <f>Data!#REF!</f>
        <v>#REF!</v>
      </c>
      <c r="D34" t="e">
        <f>Data!#REF!</f>
        <v>#REF!</v>
      </c>
      <c r="E34" s="1" t="e">
        <f t="shared" si="0"/>
        <v>#REF!</v>
      </c>
      <c r="F34" t="e">
        <f>Data!#REF!&amp;Data!#REF!&amp;Data!#REF!</f>
        <v>#REF!</v>
      </c>
      <c r="G34" s="1" t="e">
        <f t="shared" si="1"/>
        <v>#REF!</v>
      </c>
    </row>
    <row r="35" spans="1:7" ht="29" x14ac:dyDescent="0.35">
      <c r="A35" t="e">
        <f>IF(LEN(Data!#REF!)&lt;15,LEFT(Data!#REF!,4),"12TN")</f>
        <v>#REF!</v>
      </c>
      <c r="B35" t="e">
        <f>Data!#REF!&amp;Data!#REF!&amp;A35</f>
        <v>#REF!</v>
      </c>
      <c r="C35" t="e">
        <f>Data!#REF!</f>
        <v>#REF!</v>
      </c>
      <c r="D35" t="e">
        <f>Data!#REF!</f>
        <v>#REF!</v>
      </c>
      <c r="E35" s="1" t="e">
        <f t="shared" si="0"/>
        <v>#REF!</v>
      </c>
      <c r="F35" t="e">
        <f>Data!#REF!&amp;Data!#REF!&amp;Data!#REF!</f>
        <v>#REF!</v>
      </c>
      <c r="G35" s="1" t="e">
        <f t="shared" si="1"/>
        <v>#REF!</v>
      </c>
    </row>
    <row r="36" spans="1:7" ht="29" x14ac:dyDescent="0.35">
      <c r="A36" t="e">
        <f>IF(LEN(Data!#REF!)&lt;15,LEFT(Data!#REF!,4),"12TN")</f>
        <v>#REF!</v>
      </c>
      <c r="B36" t="e">
        <f>Data!#REF!&amp;Data!#REF!&amp;A36</f>
        <v>#REF!</v>
      </c>
      <c r="C36" t="e">
        <f>Data!#REF!</f>
        <v>#REF!</v>
      </c>
      <c r="D36" t="e">
        <f>Data!#REF!</f>
        <v>#REF!</v>
      </c>
      <c r="E36" s="1" t="e">
        <f t="shared" si="0"/>
        <v>#REF!</v>
      </c>
      <c r="F36" t="e">
        <f>Data!#REF!&amp;Data!#REF!&amp;Data!#REF!</f>
        <v>#REF!</v>
      </c>
      <c r="G36" s="1" t="e">
        <f t="shared" si="1"/>
        <v>#REF!</v>
      </c>
    </row>
    <row r="37" spans="1:7" ht="29" x14ac:dyDescent="0.35">
      <c r="A37" t="e">
        <f>IF(LEN(Data!#REF!)&lt;15,LEFT(Data!#REF!,4),"12TN")</f>
        <v>#REF!</v>
      </c>
      <c r="B37" t="e">
        <f>Data!#REF!&amp;Data!#REF!&amp;A37</f>
        <v>#REF!</v>
      </c>
      <c r="C37" t="e">
        <f>Data!#REF!</f>
        <v>#REF!</v>
      </c>
      <c r="D37" t="e">
        <f>Data!#REF!</f>
        <v>#REF!</v>
      </c>
      <c r="E37" s="1" t="e">
        <f t="shared" si="0"/>
        <v>#REF!</v>
      </c>
      <c r="F37" t="e">
        <f>Data!#REF!&amp;Data!#REF!&amp;Data!#REF!</f>
        <v>#REF!</v>
      </c>
      <c r="G37" s="1" t="e">
        <f t="shared" si="1"/>
        <v>#REF!</v>
      </c>
    </row>
    <row r="38" spans="1:7" ht="29" x14ac:dyDescent="0.35">
      <c r="A38" t="e">
        <f>IF(LEN(Data!#REF!)&lt;15,LEFT(Data!#REF!,4),"12TN")</f>
        <v>#REF!</v>
      </c>
      <c r="B38" t="e">
        <f>Data!#REF!&amp;Data!#REF!&amp;A38</f>
        <v>#REF!</v>
      </c>
      <c r="C38" t="e">
        <f>Data!#REF!</f>
        <v>#REF!</v>
      </c>
      <c r="D38" t="e">
        <f>Data!#REF!</f>
        <v>#REF!</v>
      </c>
      <c r="E38" s="1" t="e">
        <f t="shared" si="0"/>
        <v>#REF!</v>
      </c>
      <c r="F38" t="e">
        <f>Data!#REF!&amp;Data!#REF!&amp;Data!#REF!</f>
        <v>#REF!</v>
      </c>
      <c r="G38" s="1" t="e">
        <f t="shared" si="1"/>
        <v>#REF!</v>
      </c>
    </row>
    <row r="39" spans="1:7" ht="29" x14ac:dyDescent="0.35">
      <c r="A39" t="e">
        <f>IF(LEN(Data!#REF!)&lt;15,LEFT(Data!#REF!,4),"12TN")</f>
        <v>#REF!</v>
      </c>
      <c r="B39" t="e">
        <f>Data!#REF!&amp;Data!#REF!&amp;A39</f>
        <v>#REF!</v>
      </c>
      <c r="C39" t="e">
        <f>Data!#REF!</f>
        <v>#REF!</v>
      </c>
      <c r="D39" t="e">
        <f>Data!#REF!</f>
        <v>#REF!</v>
      </c>
      <c r="E39" s="1" t="e">
        <f t="shared" si="0"/>
        <v>#REF!</v>
      </c>
      <c r="F39" t="e">
        <f>Data!#REF!&amp;Data!#REF!&amp;Data!#REF!</f>
        <v>#REF!</v>
      </c>
      <c r="G39" s="1" t="e">
        <f t="shared" si="1"/>
        <v>#REF!</v>
      </c>
    </row>
    <row r="40" spans="1:7" ht="29" x14ac:dyDescent="0.35">
      <c r="A40" t="e">
        <f>IF(LEN(Data!#REF!)&lt;15,LEFT(Data!#REF!,4),"12TN")</f>
        <v>#REF!</v>
      </c>
      <c r="B40" t="e">
        <f>Data!#REF!&amp;Data!#REF!&amp;A40</f>
        <v>#REF!</v>
      </c>
      <c r="C40" t="e">
        <f>Data!#REF!</f>
        <v>#REF!</v>
      </c>
      <c r="D40" t="e">
        <f>Data!#REF!</f>
        <v>#REF!</v>
      </c>
      <c r="E40" s="1" t="e">
        <f t="shared" si="0"/>
        <v>#REF!</v>
      </c>
      <c r="F40" t="e">
        <f>Data!#REF!&amp;Data!#REF!&amp;Data!#REF!</f>
        <v>#REF!</v>
      </c>
      <c r="G40" s="1" t="e">
        <f t="shared" si="1"/>
        <v>#REF!</v>
      </c>
    </row>
    <row r="41" spans="1:7" ht="29" x14ac:dyDescent="0.35">
      <c r="A41" t="e">
        <f>IF(LEN(Data!#REF!)&lt;15,LEFT(Data!#REF!,4),"12TN")</f>
        <v>#REF!</v>
      </c>
      <c r="B41" t="e">
        <f>Data!#REF!&amp;Data!#REF!&amp;A41</f>
        <v>#REF!</v>
      </c>
      <c r="C41" t="e">
        <f>Data!#REF!</f>
        <v>#REF!</v>
      </c>
      <c r="D41" t="e">
        <f>Data!#REF!</f>
        <v>#REF!</v>
      </c>
      <c r="E41" s="1" t="e">
        <f t="shared" si="0"/>
        <v>#REF!</v>
      </c>
      <c r="F41" t="e">
        <f>Data!#REF!&amp;Data!#REF!&amp;Data!#REF!</f>
        <v>#REF!</v>
      </c>
      <c r="G41" s="1" t="e">
        <f t="shared" si="1"/>
        <v>#REF!</v>
      </c>
    </row>
    <row r="42" spans="1:7" ht="29" x14ac:dyDescent="0.35">
      <c r="A42" t="e">
        <f>IF(LEN(Data!#REF!)&lt;15,LEFT(Data!#REF!,4),"12TN")</f>
        <v>#REF!</v>
      </c>
      <c r="B42" t="e">
        <f>Data!#REF!&amp;Data!#REF!&amp;A42</f>
        <v>#REF!</v>
      </c>
      <c r="C42" t="e">
        <f>Data!#REF!</f>
        <v>#REF!</v>
      </c>
      <c r="D42" t="e">
        <f>Data!#REF!</f>
        <v>#REF!</v>
      </c>
      <c r="E42" s="1" t="e">
        <f t="shared" si="0"/>
        <v>#REF!</v>
      </c>
      <c r="F42" t="e">
        <f>Data!#REF!&amp;Data!#REF!&amp;Data!#REF!</f>
        <v>#REF!</v>
      </c>
      <c r="G42" s="1" t="e">
        <f t="shared" si="1"/>
        <v>#REF!</v>
      </c>
    </row>
    <row r="43" spans="1:7" ht="29" x14ac:dyDescent="0.35">
      <c r="A43" t="e">
        <f>IF(LEN(Data!#REF!)&lt;15,LEFT(Data!#REF!,4),"12TN")</f>
        <v>#REF!</v>
      </c>
      <c r="B43" t="e">
        <f>Data!#REF!&amp;Data!#REF!&amp;A43</f>
        <v>#REF!</v>
      </c>
      <c r="C43" t="e">
        <f>Data!#REF!</f>
        <v>#REF!</v>
      </c>
      <c r="D43" t="e">
        <f>Data!#REF!</f>
        <v>#REF!</v>
      </c>
      <c r="E43" s="1" t="e">
        <f t="shared" si="0"/>
        <v>#REF!</v>
      </c>
      <c r="F43" t="e">
        <f>Data!#REF!&amp;Data!#REF!&amp;Data!#REF!</f>
        <v>#REF!</v>
      </c>
      <c r="G43" s="1" t="e">
        <f t="shared" si="1"/>
        <v>#REF!</v>
      </c>
    </row>
    <row r="44" spans="1:7" ht="29" x14ac:dyDescent="0.35">
      <c r="A44" t="e">
        <f>IF(LEN(Data!#REF!)&lt;15,LEFT(Data!#REF!,4),"12TN")</f>
        <v>#REF!</v>
      </c>
      <c r="B44" t="e">
        <f>Data!#REF!&amp;Data!#REF!&amp;A44</f>
        <v>#REF!</v>
      </c>
      <c r="C44" t="e">
        <f>Data!#REF!</f>
        <v>#REF!</v>
      </c>
      <c r="D44" t="e">
        <f>Data!#REF!</f>
        <v>#REF!</v>
      </c>
      <c r="E44" s="1" t="e">
        <f t="shared" si="0"/>
        <v>#REF!</v>
      </c>
      <c r="F44" t="e">
        <f>Data!#REF!&amp;Data!#REF!&amp;Data!#REF!</f>
        <v>#REF!</v>
      </c>
      <c r="G44" s="1" t="e">
        <f t="shared" si="1"/>
        <v>#REF!</v>
      </c>
    </row>
    <row r="45" spans="1:7" ht="29" x14ac:dyDescent="0.35">
      <c r="A45" t="e">
        <f>IF(LEN(Data!#REF!)&lt;15,LEFT(Data!#REF!,4),"12TN")</f>
        <v>#REF!</v>
      </c>
      <c r="B45" t="e">
        <f>Data!#REF!&amp;Data!#REF!&amp;A45</f>
        <v>#REF!</v>
      </c>
      <c r="C45" t="e">
        <f>Data!#REF!</f>
        <v>#REF!</v>
      </c>
      <c r="D45" t="e">
        <f>Data!#REF!</f>
        <v>#REF!</v>
      </c>
      <c r="E45" s="1" t="e">
        <f t="shared" si="0"/>
        <v>#REF!</v>
      </c>
      <c r="F45" t="e">
        <f>Data!#REF!&amp;Data!#REF!&amp;Data!#REF!</f>
        <v>#REF!</v>
      </c>
      <c r="G45" s="1" t="e">
        <f t="shared" si="1"/>
        <v>#REF!</v>
      </c>
    </row>
    <row r="46" spans="1:7" ht="29" x14ac:dyDescent="0.35">
      <c r="A46" t="e">
        <f>IF(LEN(Data!#REF!)&lt;15,LEFT(Data!#REF!,4),"12TN")</f>
        <v>#REF!</v>
      </c>
      <c r="B46" t="e">
        <f>Data!#REF!&amp;Data!#REF!&amp;A46</f>
        <v>#REF!</v>
      </c>
      <c r="C46" t="e">
        <f>Data!#REF!</f>
        <v>#REF!</v>
      </c>
      <c r="D46" t="e">
        <f>Data!#REF!</f>
        <v>#REF!</v>
      </c>
      <c r="E46" s="1" t="e">
        <f t="shared" si="0"/>
        <v>#REF!</v>
      </c>
      <c r="F46" t="e">
        <f>Data!#REF!&amp;Data!#REF!&amp;Data!#REF!</f>
        <v>#REF!</v>
      </c>
      <c r="G46" s="1" t="e">
        <f t="shared" si="1"/>
        <v>#REF!</v>
      </c>
    </row>
    <row r="47" spans="1:7" ht="29" x14ac:dyDescent="0.35">
      <c r="A47" t="e">
        <f>IF(LEN(Data!#REF!)&lt;15,LEFT(Data!#REF!,4),"12TN")</f>
        <v>#REF!</v>
      </c>
      <c r="B47" t="e">
        <f>Data!#REF!&amp;Data!#REF!&amp;A47</f>
        <v>#REF!</v>
      </c>
      <c r="C47" t="e">
        <f>Data!#REF!</f>
        <v>#REF!</v>
      </c>
      <c r="D47" t="e">
        <f>Data!#REF!</f>
        <v>#REF!</v>
      </c>
      <c r="E47" s="1" t="e">
        <f t="shared" si="0"/>
        <v>#REF!</v>
      </c>
      <c r="F47" t="e">
        <f>Data!#REF!&amp;Data!#REF!&amp;Data!#REF!</f>
        <v>#REF!</v>
      </c>
      <c r="G47" s="1" t="e">
        <f t="shared" si="1"/>
        <v>#REF!</v>
      </c>
    </row>
    <row r="48" spans="1:7" ht="29" x14ac:dyDescent="0.35">
      <c r="A48" t="e">
        <f>IF(LEN(Data!#REF!)&lt;15,LEFT(Data!#REF!,4),"12TN")</f>
        <v>#REF!</v>
      </c>
      <c r="B48" t="e">
        <f>Data!#REF!&amp;Data!#REF!&amp;A48</f>
        <v>#REF!</v>
      </c>
      <c r="C48" t="e">
        <f>Data!#REF!</f>
        <v>#REF!</v>
      </c>
      <c r="D48" t="e">
        <f>Data!#REF!</f>
        <v>#REF!</v>
      </c>
      <c r="E48" s="1" t="e">
        <f t="shared" si="0"/>
        <v>#REF!</v>
      </c>
      <c r="F48" t="e">
        <f>Data!#REF!&amp;Data!#REF!&amp;Data!#REF!</f>
        <v>#REF!</v>
      </c>
      <c r="G48" s="1" t="e">
        <f t="shared" si="1"/>
        <v>#REF!</v>
      </c>
    </row>
    <row r="49" spans="1:7" ht="29" x14ac:dyDescent="0.35">
      <c r="A49" t="e">
        <f>IF(LEN(Data!#REF!)&lt;15,LEFT(Data!#REF!,4),"12TN")</f>
        <v>#REF!</v>
      </c>
      <c r="B49" t="e">
        <f>Data!#REF!&amp;Data!#REF!&amp;A49</f>
        <v>#REF!</v>
      </c>
      <c r="C49" t="e">
        <f>Data!#REF!</f>
        <v>#REF!</v>
      </c>
      <c r="D49" t="e">
        <f>Data!#REF!</f>
        <v>#REF!</v>
      </c>
      <c r="E49" s="1" t="e">
        <f t="shared" si="0"/>
        <v>#REF!</v>
      </c>
      <c r="F49" t="e">
        <f>Data!#REF!&amp;Data!#REF!&amp;Data!#REF!</f>
        <v>#REF!</v>
      </c>
      <c r="G49" s="1" t="e">
        <f t="shared" si="1"/>
        <v>#REF!</v>
      </c>
    </row>
    <row r="50" spans="1:7" ht="29" x14ac:dyDescent="0.35">
      <c r="A50" t="e">
        <f>IF(LEN(Data!#REF!)&lt;15,LEFT(Data!#REF!,4),"12TN")</f>
        <v>#REF!</v>
      </c>
      <c r="B50" t="e">
        <f>Data!#REF!&amp;Data!#REF!&amp;A50</f>
        <v>#REF!</v>
      </c>
      <c r="C50" t="e">
        <f>Data!#REF!</f>
        <v>#REF!</v>
      </c>
      <c r="D50" t="e">
        <f>Data!#REF!</f>
        <v>#REF!</v>
      </c>
      <c r="E50" s="1" t="e">
        <f t="shared" si="0"/>
        <v>#REF!</v>
      </c>
      <c r="F50" t="e">
        <f>Data!#REF!&amp;Data!#REF!&amp;Data!#REF!</f>
        <v>#REF!</v>
      </c>
      <c r="G50" s="1" t="e">
        <f t="shared" si="1"/>
        <v>#REF!</v>
      </c>
    </row>
    <row r="51" spans="1:7" ht="29" x14ac:dyDescent="0.35">
      <c r="A51" t="e">
        <f>IF(LEN(Data!#REF!)&lt;15,LEFT(Data!#REF!,4),"12TN")</f>
        <v>#REF!</v>
      </c>
      <c r="B51" t="e">
        <f>Data!#REF!&amp;Data!#REF!&amp;A51</f>
        <v>#REF!</v>
      </c>
      <c r="C51" t="e">
        <f>Data!#REF!</f>
        <v>#REF!</v>
      </c>
      <c r="D51" t="e">
        <f>Data!#REF!</f>
        <v>#REF!</v>
      </c>
      <c r="E51" s="1" t="e">
        <f t="shared" si="0"/>
        <v>#REF!</v>
      </c>
      <c r="F51" t="e">
        <f>Data!#REF!&amp;Data!#REF!&amp;Data!#REF!</f>
        <v>#REF!</v>
      </c>
      <c r="G51" s="1" t="e">
        <f t="shared" si="1"/>
        <v>#REF!</v>
      </c>
    </row>
    <row r="52" spans="1:7" ht="29" x14ac:dyDescent="0.35">
      <c r="A52" t="e">
        <f>IF(LEN(Data!#REF!)&lt;15,LEFT(Data!#REF!,4),"12TN")</f>
        <v>#REF!</v>
      </c>
      <c r="B52" t="e">
        <f>Data!#REF!&amp;Data!#REF!&amp;A52</f>
        <v>#REF!</v>
      </c>
      <c r="C52" t="e">
        <f>Data!#REF!</f>
        <v>#REF!</v>
      </c>
      <c r="D52" t="e">
        <f>Data!#REF!</f>
        <v>#REF!</v>
      </c>
      <c r="E52" s="1" t="e">
        <f t="shared" si="0"/>
        <v>#REF!</v>
      </c>
      <c r="F52" t="e">
        <f>Data!#REF!&amp;Data!#REF!&amp;Data!#REF!</f>
        <v>#REF!</v>
      </c>
      <c r="G52" s="1" t="e">
        <f t="shared" si="1"/>
        <v>#REF!</v>
      </c>
    </row>
    <row r="53" spans="1:7" ht="29" x14ac:dyDescent="0.35">
      <c r="A53" t="e">
        <f>IF(LEN(Data!#REF!)&lt;15,LEFT(Data!#REF!,4),"12TN")</f>
        <v>#REF!</v>
      </c>
      <c r="B53" t="e">
        <f>Data!#REF!&amp;Data!#REF!&amp;A53</f>
        <v>#REF!</v>
      </c>
      <c r="C53" t="e">
        <f>Data!#REF!</f>
        <v>#REF!</v>
      </c>
      <c r="D53" t="e">
        <f>Data!#REF!</f>
        <v>#REF!</v>
      </c>
      <c r="E53" s="1" t="e">
        <f t="shared" si="0"/>
        <v>#REF!</v>
      </c>
      <c r="F53" t="e">
        <f>Data!#REF!&amp;Data!#REF!&amp;Data!#REF!</f>
        <v>#REF!</v>
      </c>
      <c r="G53" s="1" t="e">
        <f t="shared" si="1"/>
        <v>#REF!</v>
      </c>
    </row>
    <row r="54" spans="1:7" ht="29" x14ac:dyDescent="0.35">
      <c r="A54" t="e">
        <f>IF(LEN(Data!#REF!)&lt;15,LEFT(Data!#REF!,4),"12TN")</f>
        <v>#REF!</v>
      </c>
      <c r="B54" t="e">
        <f>Data!#REF!&amp;Data!#REF!&amp;A54</f>
        <v>#REF!</v>
      </c>
      <c r="C54" t="e">
        <f>Data!#REF!</f>
        <v>#REF!</v>
      </c>
      <c r="D54" t="e">
        <f>Data!#REF!</f>
        <v>#REF!</v>
      </c>
      <c r="E54" s="1" t="e">
        <f t="shared" si="0"/>
        <v>#REF!</v>
      </c>
      <c r="F54" t="e">
        <f>Data!#REF!&amp;Data!#REF!&amp;Data!#REF!</f>
        <v>#REF!</v>
      </c>
      <c r="G54" s="1" t="e">
        <f t="shared" si="1"/>
        <v>#REF!</v>
      </c>
    </row>
    <row r="55" spans="1:7" ht="29" x14ac:dyDescent="0.35">
      <c r="A55" t="e">
        <f>IF(LEN(Data!#REF!)&lt;15,LEFT(Data!#REF!,4),"12TN")</f>
        <v>#REF!</v>
      </c>
      <c r="B55" t="e">
        <f>Data!#REF!&amp;Data!#REF!&amp;A55</f>
        <v>#REF!</v>
      </c>
      <c r="C55" t="e">
        <f>Data!#REF!</f>
        <v>#REF!</v>
      </c>
      <c r="D55" t="e">
        <f>Data!#REF!</f>
        <v>#REF!</v>
      </c>
      <c r="E55" s="1" t="e">
        <f t="shared" si="0"/>
        <v>#REF!</v>
      </c>
      <c r="F55" t="e">
        <f>Data!#REF!&amp;Data!#REF!&amp;Data!#REF!</f>
        <v>#REF!</v>
      </c>
      <c r="G55" s="1" t="e">
        <f t="shared" si="1"/>
        <v>#REF!</v>
      </c>
    </row>
    <row r="56" spans="1:7" ht="29" x14ac:dyDescent="0.35">
      <c r="A56" t="e">
        <f>IF(LEN(Data!#REF!)&lt;15,LEFT(Data!#REF!,4),"12TN")</f>
        <v>#REF!</v>
      </c>
      <c r="B56" t="e">
        <f>Data!#REF!&amp;Data!#REF!&amp;A56</f>
        <v>#REF!</v>
      </c>
      <c r="C56" t="e">
        <f>Data!#REF!</f>
        <v>#REF!</v>
      </c>
      <c r="D56" t="e">
        <f>Data!#REF!</f>
        <v>#REF!</v>
      </c>
      <c r="E56" s="1" t="e">
        <f t="shared" si="0"/>
        <v>#REF!</v>
      </c>
      <c r="F56" t="e">
        <f>Data!#REF!&amp;Data!#REF!&amp;Data!#REF!</f>
        <v>#REF!</v>
      </c>
      <c r="G56" s="1" t="e">
        <f t="shared" si="1"/>
        <v>#REF!</v>
      </c>
    </row>
    <row r="57" spans="1:7" ht="29" x14ac:dyDescent="0.35">
      <c r="A57" t="e">
        <f>IF(LEN(Data!#REF!)&lt;15,LEFT(Data!#REF!,4),"12TN")</f>
        <v>#REF!</v>
      </c>
      <c r="B57" t="e">
        <f>Data!#REF!&amp;Data!#REF!&amp;A57</f>
        <v>#REF!</v>
      </c>
      <c r="C57" t="e">
        <f>Data!#REF!</f>
        <v>#REF!</v>
      </c>
      <c r="D57" t="e">
        <f>Data!#REF!</f>
        <v>#REF!</v>
      </c>
      <c r="E57" s="1" t="e">
        <f t="shared" si="0"/>
        <v>#REF!</v>
      </c>
      <c r="F57" t="e">
        <f>Data!#REF!&amp;Data!#REF!&amp;Data!#REF!</f>
        <v>#REF!</v>
      </c>
      <c r="G57" s="1" t="e">
        <f t="shared" si="1"/>
        <v>#REF!</v>
      </c>
    </row>
    <row r="58" spans="1:7" ht="29" x14ac:dyDescent="0.35">
      <c r="A58" t="e">
        <f>IF(LEN(Data!#REF!)&lt;15,LEFT(Data!#REF!,4),"12TN")</f>
        <v>#REF!</v>
      </c>
      <c r="B58" t="e">
        <f>Data!#REF!&amp;Data!#REF!&amp;A58</f>
        <v>#REF!</v>
      </c>
      <c r="C58" t="e">
        <f>Data!#REF!</f>
        <v>#REF!</v>
      </c>
      <c r="D58" t="e">
        <f>Data!#REF!</f>
        <v>#REF!</v>
      </c>
      <c r="E58" s="1" t="e">
        <f t="shared" si="0"/>
        <v>#REF!</v>
      </c>
      <c r="F58" t="e">
        <f>Data!#REF!&amp;Data!#REF!&amp;Data!#REF!</f>
        <v>#REF!</v>
      </c>
      <c r="G58" s="1" t="e">
        <f t="shared" si="1"/>
        <v>#REF!</v>
      </c>
    </row>
    <row r="59" spans="1:7" ht="29" x14ac:dyDescent="0.35">
      <c r="A59" t="e">
        <f>IF(LEN(Data!#REF!)&lt;15,LEFT(Data!#REF!,4),"12TN")</f>
        <v>#REF!</v>
      </c>
      <c r="B59" t="e">
        <f>Data!#REF!&amp;Data!#REF!&amp;A59</f>
        <v>#REF!</v>
      </c>
      <c r="C59" t="e">
        <f>Data!#REF!</f>
        <v>#REF!</v>
      </c>
      <c r="D59" t="e">
        <f>Data!#REF!</f>
        <v>#REF!</v>
      </c>
      <c r="E59" s="1" t="e">
        <f t="shared" si="0"/>
        <v>#REF!</v>
      </c>
      <c r="F59" t="e">
        <f>Data!#REF!&amp;Data!#REF!&amp;Data!#REF!</f>
        <v>#REF!</v>
      </c>
      <c r="G59" s="1" t="e">
        <f t="shared" si="1"/>
        <v>#REF!</v>
      </c>
    </row>
    <row r="60" spans="1:7" ht="29" x14ac:dyDescent="0.35">
      <c r="A60" t="e">
        <f>IF(LEN(Data!#REF!)&lt;15,LEFT(Data!#REF!,4),"12TN")</f>
        <v>#REF!</v>
      </c>
      <c r="B60" t="e">
        <f>Data!#REF!&amp;Data!#REF!&amp;A60</f>
        <v>#REF!</v>
      </c>
      <c r="C60" t="e">
        <f>Data!#REF!</f>
        <v>#REF!</v>
      </c>
      <c r="D60" t="e">
        <f>Data!#REF!</f>
        <v>#REF!</v>
      </c>
      <c r="E60" s="1" t="e">
        <f t="shared" si="0"/>
        <v>#REF!</v>
      </c>
      <c r="F60" t="e">
        <f>Data!#REF!&amp;Data!#REF!&amp;Data!#REF!</f>
        <v>#REF!</v>
      </c>
      <c r="G60" s="1" t="e">
        <f t="shared" si="1"/>
        <v>#REF!</v>
      </c>
    </row>
    <row r="61" spans="1:7" ht="29" x14ac:dyDescent="0.35">
      <c r="A61" t="e">
        <f>IF(LEN(Data!#REF!)&lt;15,LEFT(Data!#REF!,4),"12TN")</f>
        <v>#REF!</v>
      </c>
      <c r="B61" t="e">
        <f>Data!#REF!&amp;Data!#REF!&amp;A61</f>
        <v>#REF!</v>
      </c>
      <c r="C61" t="e">
        <f>Data!#REF!</f>
        <v>#REF!</v>
      </c>
      <c r="D61" t="e">
        <f>Data!#REF!</f>
        <v>#REF!</v>
      </c>
      <c r="E61" s="1" t="e">
        <f t="shared" si="0"/>
        <v>#REF!</v>
      </c>
      <c r="F61" t="e">
        <f>Data!#REF!&amp;Data!#REF!&amp;Data!#REF!</f>
        <v>#REF!</v>
      </c>
      <c r="G61" s="1" t="e">
        <f t="shared" si="1"/>
        <v>#REF!</v>
      </c>
    </row>
    <row r="62" spans="1:7" ht="29" x14ac:dyDescent="0.35">
      <c r="A62" t="e">
        <f>IF(LEN(Data!#REF!)&lt;15,LEFT(Data!#REF!,4),"12TN")</f>
        <v>#REF!</v>
      </c>
      <c r="B62" t="e">
        <f>Data!#REF!&amp;Data!#REF!&amp;A62</f>
        <v>#REF!</v>
      </c>
      <c r="C62" t="e">
        <f>Data!#REF!</f>
        <v>#REF!</v>
      </c>
      <c r="D62" t="e">
        <f>Data!#REF!</f>
        <v>#REF!</v>
      </c>
      <c r="E62" s="1" t="e">
        <f t="shared" si="0"/>
        <v>#REF!</v>
      </c>
      <c r="F62" t="e">
        <f>Data!#REF!&amp;Data!#REF!&amp;Data!#REF!</f>
        <v>#REF!</v>
      </c>
      <c r="G62" s="1" t="e">
        <f t="shared" si="1"/>
        <v>#REF!</v>
      </c>
    </row>
    <row r="63" spans="1:7" ht="29" x14ac:dyDescent="0.35">
      <c r="A63" t="e">
        <f>IF(LEN(Data!#REF!)&lt;15,LEFT(Data!#REF!,4),"12TN")</f>
        <v>#REF!</v>
      </c>
      <c r="B63" t="e">
        <f>Data!#REF!&amp;Data!#REF!&amp;A63</f>
        <v>#REF!</v>
      </c>
      <c r="C63" t="e">
        <f>Data!#REF!</f>
        <v>#REF!</v>
      </c>
      <c r="D63" t="e">
        <f>Data!#REF!</f>
        <v>#REF!</v>
      </c>
      <c r="E63" s="1" t="e">
        <f t="shared" si="0"/>
        <v>#REF!</v>
      </c>
      <c r="F63" t="e">
        <f>Data!#REF!&amp;Data!#REF!&amp;Data!#REF!</f>
        <v>#REF!</v>
      </c>
      <c r="G63" s="1" t="e">
        <f t="shared" si="1"/>
        <v>#REF!</v>
      </c>
    </row>
    <row r="64" spans="1:7" ht="29" x14ac:dyDescent="0.35">
      <c r="A64" t="e">
        <f>IF(LEN(Data!#REF!)&lt;15,LEFT(Data!#REF!,4),"12TN")</f>
        <v>#REF!</v>
      </c>
      <c r="B64" t="e">
        <f>Data!#REF!&amp;Data!#REF!&amp;A64</f>
        <v>#REF!</v>
      </c>
      <c r="C64" t="e">
        <f>Data!#REF!</f>
        <v>#REF!</v>
      </c>
      <c r="D64" t="e">
        <f>Data!#REF!</f>
        <v>#REF!</v>
      </c>
      <c r="E64" s="1" t="e">
        <f t="shared" si="0"/>
        <v>#REF!</v>
      </c>
      <c r="F64" t="e">
        <f>Data!#REF!&amp;Data!#REF!&amp;Data!#REF!</f>
        <v>#REF!</v>
      </c>
      <c r="G64" s="1" t="e">
        <f t="shared" si="1"/>
        <v>#REF!</v>
      </c>
    </row>
    <row r="65" spans="1:7" ht="29" x14ac:dyDescent="0.35">
      <c r="A65" t="e">
        <f>IF(LEN(Data!#REF!)&lt;15,LEFT(Data!#REF!,4),"12TN")</f>
        <v>#REF!</v>
      </c>
      <c r="B65" t="e">
        <f>Data!#REF!&amp;Data!#REF!&amp;A65</f>
        <v>#REF!</v>
      </c>
      <c r="C65" t="e">
        <f>Data!#REF!</f>
        <v>#REF!</v>
      </c>
      <c r="D65" t="e">
        <f>Data!#REF!</f>
        <v>#REF!</v>
      </c>
      <c r="E65" s="1" t="e">
        <f t="shared" si="0"/>
        <v>#REF!</v>
      </c>
      <c r="F65" t="e">
        <f>Data!#REF!&amp;Data!#REF!&amp;Data!#REF!</f>
        <v>#REF!</v>
      </c>
      <c r="G65" s="1" t="e">
        <f t="shared" si="1"/>
        <v>#REF!</v>
      </c>
    </row>
    <row r="66" spans="1:7" ht="29" x14ac:dyDescent="0.35">
      <c r="A66" t="e">
        <f>IF(LEN(Data!#REF!)&lt;15,LEFT(Data!#REF!,4),"12TN")</f>
        <v>#REF!</v>
      </c>
      <c r="B66" t="e">
        <f>Data!#REF!&amp;Data!#REF!&amp;A66</f>
        <v>#REF!</v>
      </c>
      <c r="C66" t="e">
        <f>Data!#REF!</f>
        <v>#REF!</v>
      </c>
      <c r="D66" t="e">
        <f>Data!#REF!</f>
        <v>#REF!</v>
      </c>
      <c r="E66" s="1" t="e">
        <f t="shared" si="0"/>
        <v>#REF!</v>
      </c>
      <c r="F66" t="e">
        <f>Data!#REF!&amp;Data!#REF!&amp;Data!#REF!</f>
        <v>#REF!</v>
      </c>
      <c r="G66" s="1" t="e">
        <f t="shared" si="1"/>
        <v>#REF!</v>
      </c>
    </row>
    <row r="67" spans="1:7" ht="29" x14ac:dyDescent="0.35">
      <c r="A67" t="e">
        <f>IF(LEN(Data!#REF!)&lt;15,LEFT(Data!#REF!,4),"12TN")</f>
        <v>#REF!</v>
      </c>
      <c r="B67" t="e">
        <f>Data!#REF!&amp;Data!#REF!&amp;A67</f>
        <v>#REF!</v>
      </c>
      <c r="C67" t="e">
        <f>Data!#REF!</f>
        <v>#REF!</v>
      </c>
      <c r="D67" t="e">
        <f>Data!#REF!</f>
        <v>#REF!</v>
      </c>
      <c r="E67" s="1" t="e">
        <f t="shared" ref="E67:E130" si="2">IF(LEN(D67)&gt;1,C67&amp;CHAR(10)&amp;D67,C67)</f>
        <v>#REF!</v>
      </c>
      <c r="F67" t="e">
        <f>Data!#REF!&amp;Data!#REF!&amp;Data!#REF!</f>
        <v>#REF!</v>
      </c>
      <c r="G67" s="1" t="e">
        <f t="shared" ref="G67:G130" si="3">IF(C67&lt;&gt;"---",IF(A67&lt;&gt;"",A67&amp;CHAR(10)&amp;C67,C67),"")</f>
        <v>#REF!</v>
      </c>
    </row>
    <row r="68" spans="1:7" ht="29" x14ac:dyDescent="0.35">
      <c r="A68" t="e">
        <f>IF(LEN(Data!#REF!)&lt;15,LEFT(Data!#REF!,4),"12TN")</f>
        <v>#REF!</v>
      </c>
      <c r="B68" t="e">
        <f>Data!#REF!&amp;Data!#REF!&amp;A68</f>
        <v>#REF!</v>
      </c>
      <c r="C68" t="e">
        <f>Data!#REF!</f>
        <v>#REF!</v>
      </c>
      <c r="D68" t="e">
        <f>Data!#REF!</f>
        <v>#REF!</v>
      </c>
      <c r="E68" s="1" t="e">
        <f t="shared" si="2"/>
        <v>#REF!</v>
      </c>
      <c r="F68" t="e">
        <f>Data!#REF!&amp;Data!#REF!&amp;Data!#REF!</f>
        <v>#REF!</v>
      </c>
      <c r="G68" s="1" t="e">
        <f t="shared" si="3"/>
        <v>#REF!</v>
      </c>
    </row>
    <row r="69" spans="1:7" ht="29" x14ac:dyDescent="0.35">
      <c r="A69" t="e">
        <f>IF(LEN(Data!#REF!)&lt;15,LEFT(Data!#REF!,4),"12TN")</f>
        <v>#REF!</v>
      </c>
      <c r="B69" t="e">
        <f>Data!#REF!&amp;Data!#REF!&amp;A69</f>
        <v>#REF!</v>
      </c>
      <c r="C69" t="e">
        <f>Data!#REF!</f>
        <v>#REF!</v>
      </c>
      <c r="D69" t="e">
        <f>Data!#REF!</f>
        <v>#REF!</v>
      </c>
      <c r="E69" s="1" t="e">
        <f t="shared" si="2"/>
        <v>#REF!</v>
      </c>
      <c r="F69" t="e">
        <f>Data!#REF!&amp;Data!#REF!&amp;Data!#REF!</f>
        <v>#REF!</v>
      </c>
      <c r="G69" s="1" t="e">
        <f t="shared" si="3"/>
        <v>#REF!</v>
      </c>
    </row>
    <row r="70" spans="1:7" ht="29" x14ac:dyDescent="0.35">
      <c r="A70" t="e">
        <f>IF(LEN(Data!#REF!)&lt;15,LEFT(Data!#REF!,4),"12TN")</f>
        <v>#REF!</v>
      </c>
      <c r="B70" t="e">
        <f>Data!#REF!&amp;Data!#REF!&amp;A70</f>
        <v>#REF!</v>
      </c>
      <c r="C70" t="e">
        <f>Data!#REF!</f>
        <v>#REF!</v>
      </c>
      <c r="D70" t="e">
        <f>Data!#REF!</f>
        <v>#REF!</v>
      </c>
      <c r="E70" s="1" t="e">
        <f t="shared" si="2"/>
        <v>#REF!</v>
      </c>
      <c r="F70" t="e">
        <f>Data!#REF!&amp;Data!#REF!&amp;Data!#REF!</f>
        <v>#REF!</v>
      </c>
      <c r="G70" s="1" t="e">
        <f t="shared" si="3"/>
        <v>#REF!</v>
      </c>
    </row>
    <row r="71" spans="1:7" ht="29" x14ac:dyDescent="0.35">
      <c r="A71" t="e">
        <f>IF(LEN(Data!#REF!)&lt;15,LEFT(Data!#REF!,4),"12TN")</f>
        <v>#REF!</v>
      </c>
      <c r="B71" t="e">
        <f>Data!#REF!&amp;Data!#REF!&amp;A71</f>
        <v>#REF!</v>
      </c>
      <c r="C71" t="e">
        <f>Data!#REF!</f>
        <v>#REF!</v>
      </c>
      <c r="D71" t="e">
        <f>Data!#REF!</f>
        <v>#REF!</v>
      </c>
      <c r="E71" s="1" t="e">
        <f t="shared" si="2"/>
        <v>#REF!</v>
      </c>
      <c r="F71" t="e">
        <f>Data!#REF!&amp;Data!#REF!&amp;Data!#REF!</f>
        <v>#REF!</v>
      </c>
      <c r="G71" s="1" t="e">
        <f t="shared" si="3"/>
        <v>#REF!</v>
      </c>
    </row>
    <row r="72" spans="1:7" ht="29" x14ac:dyDescent="0.35">
      <c r="A72" t="e">
        <f>IF(LEN(Data!#REF!)&lt;15,LEFT(Data!#REF!,4),"12TN")</f>
        <v>#REF!</v>
      </c>
      <c r="B72" t="e">
        <f>Data!#REF!&amp;Data!#REF!&amp;A72</f>
        <v>#REF!</v>
      </c>
      <c r="C72" t="e">
        <f>Data!#REF!</f>
        <v>#REF!</v>
      </c>
      <c r="D72" t="e">
        <f>Data!#REF!</f>
        <v>#REF!</v>
      </c>
      <c r="E72" s="1" t="e">
        <f t="shared" si="2"/>
        <v>#REF!</v>
      </c>
      <c r="F72" t="e">
        <f>Data!#REF!&amp;Data!#REF!&amp;Data!#REF!</f>
        <v>#REF!</v>
      </c>
      <c r="G72" s="1" t="e">
        <f t="shared" si="3"/>
        <v>#REF!</v>
      </c>
    </row>
    <row r="73" spans="1:7" ht="29" x14ac:dyDescent="0.35">
      <c r="A73" t="e">
        <f>IF(LEN(Data!#REF!)&lt;15,LEFT(Data!#REF!,4),"12TN")</f>
        <v>#REF!</v>
      </c>
      <c r="B73" t="e">
        <f>Data!#REF!&amp;Data!#REF!&amp;A73</f>
        <v>#REF!</v>
      </c>
      <c r="C73" t="e">
        <f>Data!#REF!</f>
        <v>#REF!</v>
      </c>
      <c r="D73" t="e">
        <f>Data!#REF!</f>
        <v>#REF!</v>
      </c>
      <c r="E73" s="1" t="e">
        <f t="shared" si="2"/>
        <v>#REF!</v>
      </c>
      <c r="F73" t="e">
        <f>Data!#REF!&amp;Data!#REF!&amp;Data!#REF!</f>
        <v>#REF!</v>
      </c>
      <c r="G73" s="1" t="e">
        <f t="shared" si="3"/>
        <v>#REF!</v>
      </c>
    </row>
    <row r="74" spans="1:7" ht="29" x14ac:dyDescent="0.35">
      <c r="A74" t="e">
        <f>IF(LEN(Data!#REF!)&lt;15,LEFT(Data!#REF!,4),"12TN")</f>
        <v>#REF!</v>
      </c>
      <c r="B74" t="e">
        <f>Data!#REF!&amp;Data!#REF!&amp;A74</f>
        <v>#REF!</v>
      </c>
      <c r="C74" t="e">
        <f>Data!#REF!</f>
        <v>#REF!</v>
      </c>
      <c r="D74" t="e">
        <f>Data!#REF!</f>
        <v>#REF!</v>
      </c>
      <c r="E74" s="1" t="e">
        <f t="shared" si="2"/>
        <v>#REF!</v>
      </c>
      <c r="F74" t="e">
        <f>Data!#REF!&amp;Data!#REF!&amp;Data!#REF!</f>
        <v>#REF!</v>
      </c>
      <c r="G74" s="1" t="e">
        <f t="shared" si="3"/>
        <v>#REF!</v>
      </c>
    </row>
    <row r="75" spans="1:7" ht="29" x14ac:dyDescent="0.35">
      <c r="A75" t="e">
        <f>IF(LEN(Data!#REF!)&lt;15,LEFT(Data!#REF!,4),"12TN")</f>
        <v>#REF!</v>
      </c>
      <c r="B75" t="e">
        <f>Data!#REF!&amp;Data!#REF!&amp;A75</f>
        <v>#REF!</v>
      </c>
      <c r="C75" t="e">
        <f>Data!#REF!</f>
        <v>#REF!</v>
      </c>
      <c r="D75" t="e">
        <f>Data!#REF!</f>
        <v>#REF!</v>
      </c>
      <c r="E75" s="1" t="e">
        <f t="shared" si="2"/>
        <v>#REF!</v>
      </c>
      <c r="F75" t="e">
        <f>Data!#REF!&amp;Data!#REF!&amp;Data!#REF!</f>
        <v>#REF!</v>
      </c>
      <c r="G75" s="1" t="e">
        <f t="shared" si="3"/>
        <v>#REF!</v>
      </c>
    </row>
    <row r="76" spans="1:7" ht="29" x14ac:dyDescent="0.35">
      <c r="A76" t="e">
        <f>IF(LEN(Data!#REF!)&lt;15,LEFT(Data!#REF!,4),"12TN")</f>
        <v>#REF!</v>
      </c>
      <c r="B76" t="e">
        <f>Data!#REF!&amp;Data!#REF!&amp;A76</f>
        <v>#REF!</v>
      </c>
      <c r="C76" t="e">
        <f>Data!#REF!</f>
        <v>#REF!</v>
      </c>
      <c r="D76" t="e">
        <f>Data!#REF!</f>
        <v>#REF!</v>
      </c>
      <c r="E76" s="1" t="e">
        <f t="shared" si="2"/>
        <v>#REF!</v>
      </c>
      <c r="F76" t="e">
        <f>Data!#REF!&amp;Data!#REF!&amp;Data!#REF!</f>
        <v>#REF!</v>
      </c>
      <c r="G76" s="1" t="e">
        <f t="shared" si="3"/>
        <v>#REF!</v>
      </c>
    </row>
    <row r="77" spans="1:7" ht="29" x14ac:dyDescent="0.35">
      <c r="A77" t="e">
        <f>IF(LEN(Data!#REF!)&lt;15,LEFT(Data!#REF!,4),"12TN")</f>
        <v>#REF!</v>
      </c>
      <c r="B77" t="e">
        <f>Data!#REF!&amp;Data!#REF!&amp;A77</f>
        <v>#REF!</v>
      </c>
      <c r="C77" t="e">
        <f>Data!#REF!</f>
        <v>#REF!</v>
      </c>
      <c r="D77" t="e">
        <f>Data!#REF!</f>
        <v>#REF!</v>
      </c>
      <c r="E77" s="1" t="e">
        <f t="shared" si="2"/>
        <v>#REF!</v>
      </c>
      <c r="F77" t="e">
        <f>Data!#REF!&amp;Data!#REF!&amp;Data!#REF!</f>
        <v>#REF!</v>
      </c>
      <c r="G77" s="1" t="e">
        <f t="shared" si="3"/>
        <v>#REF!</v>
      </c>
    </row>
    <row r="78" spans="1:7" ht="29" x14ac:dyDescent="0.35">
      <c r="A78" t="e">
        <f>IF(LEN(Data!#REF!)&lt;15,LEFT(Data!#REF!,4),"12TN")</f>
        <v>#REF!</v>
      </c>
      <c r="B78" t="e">
        <f>Data!#REF!&amp;Data!#REF!&amp;A78</f>
        <v>#REF!</v>
      </c>
      <c r="C78" t="e">
        <f>Data!#REF!</f>
        <v>#REF!</v>
      </c>
      <c r="D78" t="e">
        <f>Data!#REF!</f>
        <v>#REF!</v>
      </c>
      <c r="E78" s="1" t="e">
        <f t="shared" si="2"/>
        <v>#REF!</v>
      </c>
      <c r="F78" t="e">
        <f>Data!#REF!&amp;Data!#REF!&amp;Data!#REF!</f>
        <v>#REF!</v>
      </c>
      <c r="G78" s="1" t="e">
        <f t="shared" si="3"/>
        <v>#REF!</v>
      </c>
    </row>
    <row r="79" spans="1:7" ht="29" x14ac:dyDescent="0.35">
      <c r="A79" t="e">
        <f>IF(LEN(Data!#REF!)&lt;15,LEFT(Data!#REF!,4),"12TN")</f>
        <v>#REF!</v>
      </c>
      <c r="B79" t="e">
        <f>Data!#REF!&amp;Data!#REF!&amp;A79</f>
        <v>#REF!</v>
      </c>
      <c r="C79" t="e">
        <f>Data!#REF!</f>
        <v>#REF!</v>
      </c>
      <c r="D79" t="e">
        <f>Data!#REF!</f>
        <v>#REF!</v>
      </c>
      <c r="E79" s="1" t="e">
        <f t="shared" si="2"/>
        <v>#REF!</v>
      </c>
      <c r="F79" t="e">
        <f>Data!#REF!&amp;Data!#REF!&amp;Data!#REF!</f>
        <v>#REF!</v>
      </c>
      <c r="G79" s="1" t="e">
        <f t="shared" si="3"/>
        <v>#REF!</v>
      </c>
    </row>
    <row r="80" spans="1:7" ht="29" x14ac:dyDescent="0.35">
      <c r="A80" t="e">
        <f>IF(LEN(Data!#REF!)&lt;15,LEFT(Data!#REF!,4),"12TN")</f>
        <v>#REF!</v>
      </c>
      <c r="B80" t="e">
        <f>Data!#REF!&amp;Data!#REF!&amp;A80</f>
        <v>#REF!</v>
      </c>
      <c r="C80" t="e">
        <f>Data!#REF!</f>
        <v>#REF!</v>
      </c>
      <c r="D80" t="e">
        <f>Data!#REF!</f>
        <v>#REF!</v>
      </c>
      <c r="E80" s="1" t="e">
        <f t="shared" si="2"/>
        <v>#REF!</v>
      </c>
      <c r="F80" t="e">
        <f>Data!#REF!&amp;Data!#REF!&amp;Data!#REF!</f>
        <v>#REF!</v>
      </c>
      <c r="G80" s="1" t="e">
        <f t="shared" si="3"/>
        <v>#REF!</v>
      </c>
    </row>
    <row r="81" spans="1:7" ht="29" x14ac:dyDescent="0.35">
      <c r="A81" t="e">
        <f>IF(LEN(Data!#REF!)&lt;15,LEFT(Data!#REF!,4),"12TN")</f>
        <v>#REF!</v>
      </c>
      <c r="B81" t="e">
        <f>Data!#REF!&amp;Data!#REF!&amp;A81</f>
        <v>#REF!</v>
      </c>
      <c r="C81" t="e">
        <f>Data!#REF!</f>
        <v>#REF!</v>
      </c>
      <c r="D81" t="e">
        <f>Data!#REF!</f>
        <v>#REF!</v>
      </c>
      <c r="E81" s="1" t="e">
        <f t="shared" si="2"/>
        <v>#REF!</v>
      </c>
      <c r="F81" t="e">
        <f>Data!#REF!&amp;Data!#REF!&amp;Data!#REF!</f>
        <v>#REF!</v>
      </c>
      <c r="G81" s="1" t="e">
        <f t="shared" si="3"/>
        <v>#REF!</v>
      </c>
    </row>
    <row r="82" spans="1:7" ht="29" x14ac:dyDescent="0.35">
      <c r="A82" t="e">
        <f>IF(LEN(Data!#REF!)&lt;15,LEFT(Data!#REF!,4),"12TN")</f>
        <v>#REF!</v>
      </c>
      <c r="B82" t="e">
        <f>Data!#REF!&amp;Data!#REF!&amp;A82</f>
        <v>#REF!</v>
      </c>
      <c r="C82" t="e">
        <f>Data!#REF!</f>
        <v>#REF!</v>
      </c>
      <c r="D82" t="e">
        <f>Data!#REF!</f>
        <v>#REF!</v>
      </c>
      <c r="E82" s="1" t="e">
        <f t="shared" si="2"/>
        <v>#REF!</v>
      </c>
      <c r="F82" t="e">
        <f>Data!#REF!&amp;Data!#REF!&amp;Data!#REF!</f>
        <v>#REF!</v>
      </c>
      <c r="G82" s="1" t="e">
        <f t="shared" si="3"/>
        <v>#REF!</v>
      </c>
    </row>
    <row r="83" spans="1:7" ht="29" x14ac:dyDescent="0.35">
      <c r="A83" t="e">
        <f>IF(LEN(Data!#REF!)&lt;15,LEFT(Data!#REF!,4),"12TN")</f>
        <v>#REF!</v>
      </c>
      <c r="B83" t="e">
        <f>Data!#REF!&amp;Data!#REF!&amp;A83</f>
        <v>#REF!</v>
      </c>
      <c r="C83" t="e">
        <f>Data!#REF!</f>
        <v>#REF!</v>
      </c>
      <c r="D83" t="e">
        <f>Data!#REF!</f>
        <v>#REF!</v>
      </c>
      <c r="E83" s="1" t="e">
        <f t="shared" si="2"/>
        <v>#REF!</v>
      </c>
      <c r="F83" t="e">
        <f>Data!#REF!&amp;Data!#REF!&amp;Data!#REF!</f>
        <v>#REF!</v>
      </c>
      <c r="G83" s="1" t="e">
        <f t="shared" si="3"/>
        <v>#REF!</v>
      </c>
    </row>
    <row r="84" spans="1:7" ht="29" x14ac:dyDescent="0.35">
      <c r="A84" t="e">
        <f>IF(LEN(Data!#REF!)&lt;15,LEFT(Data!#REF!,4),"12TN")</f>
        <v>#REF!</v>
      </c>
      <c r="B84" t="e">
        <f>Data!#REF!&amp;Data!#REF!&amp;A84</f>
        <v>#REF!</v>
      </c>
      <c r="C84" t="e">
        <f>Data!#REF!</f>
        <v>#REF!</v>
      </c>
      <c r="D84" t="e">
        <f>Data!#REF!</f>
        <v>#REF!</v>
      </c>
      <c r="E84" s="1" t="e">
        <f t="shared" si="2"/>
        <v>#REF!</v>
      </c>
      <c r="F84" t="e">
        <f>Data!#REF!&amp;Data!#REF!&amp;Data!#REF!</f>
        <v>#REF!</v>
      </c>
      <c r="G84" s="1" t="e">
        <f t="shared" si="3"/>
        <v>#REF!</v>
      </c>
    </row>
    <row r="85" spans="1:7" ht="29" x14ac:dyDescent="0.35">
      <c r="A85" t="e">
        <f>IF(LEN(Data!#REF!)&lt;15,LEFT(Data!#REF!,4),"12TN")</f>
        <v>#REF!</v>
      </c>
      <c r="B85" t="e">
        <f>Data!#REF!&amp;Data!#REF!&amp;A85</f>
        <v>#REF!</v>
      </c>
      <c r="C85" t="e">
        <f>Data!#REF!</f>
        <v>#REF!</v>
      </c>
      <c r="D85" t="e">
        <f>Data!#REF!</f>
        <v>#REF!</v>
      </c>
      <c r="E85" s="1" t="e">
        <f t="shared" si="2"/>
        <v>#REF!</v>
      </c>
      <c r="F85" t="e">
        <f>Data!#REF!&amp;Data!#REF!&amp;Data!#REF!</f>
        <v>#REF!</v>
      </c>
      <c r="G85" s="1" t="e">
        <f t="shared" si="3"/>
        <v>#REF!</v>
      </c>
    </row>
    <row r="86" spans="1:7" ht="29" x14ac:dyDescent="0.35">
      <c r="A86" t="e">
        <f>IF(LEN(Data!#REF!)&lt;15,LEFT(Data!#REF!,4),"12TN")</f>
        <v>#REF!</v>
      </c>
      <c r="B86" t="e">
        <f>Data!#REF!&amp;Data!#REF!&amp;A86</f>
        <v>#REF!</v>
      </c>
      <c r="C86" t="e">
        <f>Data!#REF!</f>
        <v>#REF!</v>
      </c>
      <c r="D86" t="e">
        <f>Data!#REF!</f>
        <v>#REF!</v>
      </c>
      <c r="E86" s="1" t="e">
        <f t="shared" si="2"/>
        <v>#REF!</v>
      </c>
      <c r="F86" t="e">
        <f>Data!#REF!&amp;Data!#REF!&amp;Data!#REF!</f>
        <v>#REF!</v>
      </c>
      <c r="G86" s="1" t="e">
        <f t="shared" si="3"/>
        <v>#REF!</v>
      </c>
    </row>
    <row r="87" spans="1:7" ht="29" x14ac:dyDescent="0.35">
      <c r="A87" t="e">
        <f>IF(LEN(Data!#REF!)&lt;15,LEFT(Data!#REF!,4),"12TN")</f>
        <v>#REF!</v>
      </c>
      <c r="B87" t="e">
        <f>Data!#REF!&amp;Data!#REF!&amp;A87</f>
        <v>#REF!</v>
      </c>
      <c r="C87" t="e">
        <f>Data!#REF!</f>
        <v>#REF!</v>
      </c>
      <c r="D87" t="e">
        <f>Data!#REF!</f>
        <v>#REF!</v>
      </c>
      <c r="E87" s="1" t="e">
        <f t="shared" si="2"/>
        <v>#REF!</v>
      </c>
      <c r="F87" t="e">
        <f>Data!#REF!&amp;Data!#REF!&amp;Data!#REF!</f>
        <v>#REF!</v>
      </c>
      <c r="G87" s="1" t="e">
        <f t="shared" si="3"/>
        <v>#REF!</v>
      </c>
    </row>
    <row r="88" spans="1:7" ht="29" x14ac:dyDescent="0.35">
      <c r="A88" t="e">
        <f>IF(LEN(Data!#REF!)&lt;15,LEFT(Data!#REF!,4),"12TN")</f>
        <v>#REF!</v>
      </c>
      <c r="B88" t="e">
        <f>Data!#REF!&amp;Data!#REF!&amp;A88</f>
        <v>#REF!</v>
      </c>
      <c r="C88" t="e">
        <f>Data!#REF!</f>
        <v>#REF!</v>
      </c>
      <c r="D88" t="e">
        <f>Data!#REF!</f>
        <v>#REF!</v>
      </c>
      <c r="E88" s="1" t="e">
        <f t="shared" si="2"/>
        <v>#REF!</v>
      </c>
      <c r="F88" t="e">
        <f>Data!#REF!&amp;Data!#REF!&amp;Data!#REF!</f>
        <v>#REF!</v>
      </c>
      <c r="G88" s="1" t="e">
        <f t="shared" si="3"/>
        <v>#REF!</v>
      </c>
    </row>
    <row r="89" spans="1:7" ht="29" x14ac:dyDescent="0.35">
      <c r="A89" t="e">
        <f>IF(LEN(Data!#REF!)&lt;15,LEFT(Data!#REF!,4),"12TN")</f>
        <v>#REF!</v>
      </c>
      <c r="B89" t="e">
        <f>Data!#REF!&amp;Data!#REF!&amp;A89</f>
        <v>#REF!</v>
      </c>
      <c r="C89" t="e">
        <f>Data!#REF!</f>
        <v>#REF!</v>
      </c>
      <c r="D89" t="e">
        <f>Data!#REF!</f>
        <v>#REF!</v>
      </c>
      <c r="E89" s="1" t="e">
        <f t="shared" si="2"/>
        <v>#REF!</v>
      </c>
      <c r="F89" t="e">
        <f>Data!#REF!&amp;Data!#REF!&amp;Data!#REF!</f>
        <v>#REF!</v>
      </c>
      <c r="G89" s="1" t="e">
        <f t="shared" si="3"/>
        <v>#REF!</v>
      </c>
    </row>
    <row r="90" spans="1:7" ht="29" x14ac:dyDescent="0.35">
      <c r="A90" t="e">
        <f>IF(LEN(Data!#REF!)&lt;15,LEFT(Data!#REF!,4),"12TN")</f>
        <v>#REF!</v>
      </c>
      <c r="B90" t="e">
        <f>Data!#REF!&amp;Data!#REF!&amp;A90</f>
        <v>#REF!</v>
      </c>
      <c r="C90" t="e">
        <f>Data!#REF!</f>
        <v>#REF!</v>
      </c>
      <c r="D90" t="e">
        <f>Data!#REF!</f>
        <v>#REF!</v>
      </c>
      <c r="E90" s="1" t="e">
        <f t="shared" si="2"/>
        <v>#REF!</v>
      </c>
      <c r="F90" t="e">
        <f>Data!#REF!&amp;Data!#REF!&amp;Data!#REF!</f>
        <v>#REF!</v>
      </c>
      <c r="G90" s="1" t="e">
        <f t="shared" si="3"/>
        <v>#REF!</v>
      </c>
    </row>
    <row r="91" spans="1:7" ht="29" x14ac:dyDescent="0.35">
      <c r="A91" t="e">
        <f>IF(LEN(Data!#REF!)&lt;15,LEFT(Data!#REF!,4),"12TN")</f>
        <v>#REF!</v>
      </c>
      <c r="B91" t="e">
        <f>Data!#REF!&amp;Data!#REF!&amp;A91</f>
        <v>#REF!</v>
      </c>
      <c r="C91" t="e">
        <f>Data!#REF!</f>
        <v>#REF!</v>
      </c>
      <c r="D91" t="e">
        <f>Data!#REF!</f>
        <v>#REF!</v>
      </c>
      <c r="E91" s="1" t="e">
        <f t="shared" si="2"/>
        <v>#REF!</v>
      </c>
      <c r="F91" t="e">
        <f>Data!#REF!&amp;Data!#REF!&amp;Data!#REF!</f>
        <v>#REF!</v>
      </c>
      <c r="G91" s="1" t="e">
        <f t="shared" si="3"/>
        <v>#REF!</v>
      </c>
    </row>
    <row r="92" spans="1:7" ht="29" x14ac:dyDescent="0.35">
      <c r="A92" t="e">
        <f>IF(LEN(Data!#REF!)&lt;15,LEFT(Data!#REF!,4),"12TN")</f>
        <v>#REF!</v>
      </c>
      <c r="B92" t="e">
        <f>Data!#REF!&amp;Data!#REF!&amp;A92</f>
        <v>#REF!</v>
      </c>
      <c r="C92" t="e">
        <f>Data!#REF!</f>
        <v>#REF!</v>
      </c>
      <c r="D92" t="e">
        <f>Data!#REF!</f>
        <v>#REF!</v>
      </c>
      <c r="E92" s="1" t="e">
        <f t="shared" si="2"/>
        <v>#REF!</v>
      </c>
      <c r="F92" t="e">
        <f>Data!#REF!&amp;Data!#REF!&amp;Data!#REF!</f>
        <v>#REF!</v>
      </c>
      <c r="G92" s="1" t="e">
        <f t="shared" si="3"/>
        <v>#REF!</v>
      </c>
    </row>
    <row r="93" spans="1:7" ht="29" x14ac:dyDescent="0.35">
      <c r="A93" t="e">
        <f>IF(LEN(Data!#REF!)&lt;15,LEFT(Data!#REF!,4),"12TN")</f>
        <v>#REF!</v>
      </c>
      <c r="B93" t="e">
        <f>Data!#REF!&amp;Data!#REF!&amp;A93</f>
        <v>#REF!</v>
      </c>
      <c r="C93" t="e">
        <f>Data!#REF!</f>
        <v>#REF!</v>
      </c>
      <c r="D93" t="e">
        <f>Data!#REF!</f>
        <v>#REF!</v>
      </c>
      <c r="E93" s="1" t="e">
        <f t="shared" si="2"/>
        <v>#REF!</v>
      </c>
      <c r="F93" t="e">
        <f>Data!#REF!&amp;Data!#REF!&amp;Data!#REF!</f>
        <v>#REF!</v>
      </c>
      <c r="G93" s="1" t="e">
        <f t="shared" si="3"/>
        <v>#REF!</v>
      </c>
    </row>
    <row r="94" spans="1:7" ht="29" x14ac:dyDescent="0.35">
      <c r="A94" t="e">
        <f>IF(LEN(Data!#REF!)&lt;15,LEFT(Data!#REF!,4),"12TN")</f>
        <v>#REF!</v>
      </c>
      <c r="B94" t="e">
        <f>Data!#REF!&amp;Data!#REF!&amp;A94</f>
        <v>#REF!</v>
      </c>
      <c r="C94" t="e">
        <f>Data!#REF!</f>
        <v>#REF!</v>
      </c>
      <c r="D94" t="e">
        <f>Data!#REF!</f>
        <v>#REF!</v>
      </c>
      <c r="E94" s="1" t="e">
        <f t="shared" si="2"/>
        <v>#REF!</v>
      </c>
      <c r="F94" t="e">
        <f>Data!#REF!&amp;Data!#REF!&amp;Data!#REF!</f>
        <v>#REF!</v>
      </c>
      <c r="G94" s="1" t="e">
        <f t="shared" si="3"/>
        <v>#REF!</v>
      </c>
    </row>
    <row r="95" spans="1:7" ht="29" x14ac:dyDescent="0.35">
      <c r="A95" t="e">
        <f>IF(LEN(Data!#REF!)&lt;15,LEFT(Data!#REF!,4),"12TN")</f>
        <v>#REF!</v>
      </c>
      <c r="B95" t="e">
        <f>Data!#REF!&amp;Data!#REF!&amp;A95</f>
        <v>#REF!</v>
      </c>
      <c r="C95" t="e">
        <f>Data!#REF!</f>
        <v>#REF!</v>
      </c>
      <c r="D95" t="e">
        <f>Data!#REF!</f>
        <v>#REF!</v>
      </c>
      <c r="E95" s="1" t="e">
        <f t="shared" si="2"/>
        <v>#REF!</v>
      </c>
      <c r="F95" t="e">
        <f>Data!#REF!&amp;Data!#REF!&amp;Data!#REF!</f>
        <v>#REF!</v>
      </c>
      <c r="G95" s="1" t="e">
        <f t="shared" si="3"/>
        <v>#REF!</v>
      </c>
    </row>
    <row r="96" spans="1:7" ht="29" x14ac:dyDescent="0.35">
      <c r="A96" t="e">
        <f>IF(LEN(Data!#REF!)&lt;15,LEFT(Data!#REF!,4),"12TN")</f>
        <v>#REF!</v>
      </c>
      <c r="B96" t="e">
        <f>Data!#REF!&amp;Data!#REF!&amp;A96</f>
        <v>#REF!</v>
      </c>
      <c r="C96" t="e">
        <f>Data!#REF!</f>
        <v>#REF!</v>
      </c>
      <c r="D96" t="e">
        <f>Data!#REF!</f>
        <v>#REF!</v>
      </c>
      <c r="E96" s="1" t="e">
        <f t="shared" si="2"/>
        <v>#REF!</v>
      </c>
      <c r="F96" t="e">
        <f>Data!#REF!&amp;Data!#REF!&amp;Data!#REF!</f>
        <v>#REF!</v>
      </c>
      <c r="G96" s="1" t="e">
        <f t="shared" si="3"/>
        <v>#REF!</v>
      </c>
    </row>
    <row r="97" spans="1:7" ht="29" x14ac:dyDescent="0.35">
      <c r="A97" t="e">
        <f>IF(LEN(Data!#REF!)&lt;15,LEFT(Data!#REF!,4),"12TN")</f>
        <v>#REF!</v>
      </c>
      <c r="B97" t="e">
        <f>Data!#REF!&amp;Data!#REF!&amp;A97</f>
        <v>#REF!</v>
      </c>
      <c r="C97" t="e">
        <f>Data!#REF!</f>
        <v>#REF!</v>
      </c>
      <c r="D97" t="e">
        <f>Data!#REF!</f>
        <v>#REF!</v>
      </c>
      <c r="E97" s="1" t="e">
        <f t="shared" si="2"/>
        <v>#REF!</v>
      </c>
      <c r="F97" t="e">
        <f>Data!#REF!&amp;Data!#REF!&amp;Data!#REF!</f>
        <v>#REF!</v>
      </c>
      <c r="G97" s="1" t="e">
        <f t="shared" si="3"/>
        <v>#REF!</v>
      </c>
    </row>
    <row r="98" spans="1:7" ht="29" x14ac:dyDescent="0.35">
      <c r="A98" t="e">
        <f>IF(LEN(Data!#REF!)&lt;15,LEFT(Data!#REF!,4),"12TN")</f>
        <v>#REF!</v>
      </c>
      <c r="B98" t="e">
        <f>Data!#REF!&amp;Data!#REF!&amp;A98</f>
        <v>#REF!</v>
      </c>
      <c r="C98" t="e">
        <f>Data!#REF!</f>
        <v>#REF!</v>
      </c>
      <c r="D98" t="e">
        <f>Data!#REF!</f>
        <v>#REF!</v>
      </c>
      <c r="E98" s="1" t="e">
        <f t="shared" si="2"/>
        <v>#REF!</v>
      </c>
      <c r="F98" t="e">
        <f>Data!#REF!&amp;Data!#REF!&amp;Data!#REF!</f>
        <v>#REF!</v>
      </c>
      <c r="G98" s="1" t="e">
        <f t="shared" si="3"/>
        <v>#REF!</v>
      </c>
    </row>
    <row r="99" spans="1:7" ht="29" x14ac:dyDescent="0.35">
      <c r="A99" t="e">
        <f>IF(LEN(Data!#REF!)&lt;15,LEFT(Data!#REF!,4),"12TN")</f>
        <v>#REF!</v>
      </c>
      <c r="B99" t="e">
        <f>Data!#REF!&amp;Data!#REF!&amp;A99</f>
        <v>#REF!</v>
      </c>
      <c r="C99" t="e">
        <f>Data!#REF!</f>
        <v>#REF!</v>
      </c>
      <c r="D99" t="e">
        <f>Data!#REF!</f>
        <v>#REF!</v>
      </c>
      <c r="E99" s="1" t="e">
        <f t="shared" si="2"/>
        <v>#REF!</v>
      </c>
      <c r="F99" t="e">
        <f>Data!#REF!&amp;Data!#REF!&amp;Data!#REF!</f>
        <v>#REF!</v>
      </c>
      <c r="G99" s="1" t="e">
        <f t="shared" si="3"/>
        <v>#REF!</v>
      </c>
    </row>
    <row r="100" spans="1:7" ht="29" x14ac:dyDescent="0.35">
      <c r="A100" t="e">
        <f>IF(LEN(Data!#REF!)&lt;15,LEFT(Data!#REF!,4),"12TN")</f>
        <v>#REF!</v>
      </c>
      <c r="B100" t="e">
        <f>Data!#REF!&amp;Data!#REF!&amp;A100</f>
        <v>#REF!</v>
      </c>
      <c r="C100" t="e">
        <f>Data!#REF!</f>
        <v>#REF!</v>
      </c>
      <c r="D100" t="e">
        <f>Data!#REF!</f>
        <v>#REF!</v>
      </c>
      <c r="E100" s="1" t="e">
        <f t="shared" si="2"/>
        <v>#REF!</v>
      </c>
      <c r="F100" t="e">
        <f>Data!#REF!&amp;Data!#REF!&amp;Data!#REF!</f>
        <v>#REF!</v>
      </c>
      <c r="G100" s="1" t="e">
        <f t="shared" si="3"/>
        <v>#REF!</v>
      </c>
    </row>
    <row r="101" spans="1:7" ht="29" x14ac:dyDescent="0.35">
      <c r="A101" t="e">
        <f>IF(LEN(Data!#REF!)&lt;15,LEFT(Data!#REF!,4),"12TN")</f>
        <v>#REF!</v>
      </c>
      <c r="B101" t="e">
        <f>Data!#REF!&amp;Data!#REF!&amp;A101</f>
        <v>#REF!</v>
      </c>
      <c r="C101" t="e">
        <f>Data!#REF!</f>
        <v>#REF!</v>
      </c>
      <c r="D101" t="e">
        <f>Data!#REF!</f>
        <v>#REF!</v>
      </c>
      <c r="E101" s="1" t="e">
        <f t="shared" si="2"/>
        <v>#REF!</v>
      </c>
      <c r="F101" t="e">
        <f>Data!#REF!&amp;Data!#REF!&amp;Data!#REF!</f>
        <v>#REF!</v>
      </c>
      <c r="G101" s="1" t="e">
        <f t="shared" si="3"/>
        <v>#REF!</v>
      </c>
    </row>
    <row r="102" spans="1:7" ht="29" x14ac:dyDescent="0.35">
      <c r="A102" t="e">
        <f>IF(LEN(Data!#REF!)&lt;15,LEFT(Data!#REF!,4),"12TN")</f>
        <v>#REF!</v>
      </c>
      <c r="B102" t="e">
        <f>Data!#REF!&amp;Data!#REF!&amp;A102</f>
        <v>#REF!</v>
      </c>
      <c r="C102" t="e">
        <f>Data!#REF!</f>
        <v>#REF!</v>
      </c>
      <c r="D102" t="e">
        <f>Data!#REF!</f>
        <v>#REF!</v>
      </c>
      <c r="E102" s="1" t="e">
        <f t="shared" si="2"/>
        <v>#REF!</v>
      </c>
      <c r="F102" t="e">
        <f>Data!#REF!&amp;Data!#REF!&amp;Data!#REF!</f>
        <v>#REF!</v>
      </c>
      <c r="G102" s="1" t="e">
        <f t="shared" si="3"/>
        <v>#REF!</v>
      </c>
    </row>
    <row r="103" spans="1:7" ht="29" x14ac:dyDescent="0.35">
      <c r="A103" t="e">
        <f>IF(LEN(Data!#REF!)&lt;15,LEFT(Data!#REF!,4),"12TN")</f>
        <v>#REF!</v>
      </c>
      <c r="B103" t="e">
        <f>Data!#REF!&amp;Data!#REF!&amp;A103</f>
        <v>#REF!</v>
      </c>
      <c r="C103" t="e">
        <f>Data!#REF!</f>
        <v>#REF!</v>
      </c>
      <c r="D103" t="e">
        <f>Data!#REF!</f>
        <v>#REF!</v>
      </c>
      <c r="E103" s="1" t="e">
        <f t="shared" si="2"/>
        <v>#REF!</v>
      </c>
      <c r="F103" t="e">
        <f>Data!#REF!&amp;Data!#REF!&amp;Data!#REF!</f>
        <v>#REF!</v>
      </c>
      <c r="G103" s="1" t="e">
        <f t="shared" si="3"/>
        <v>#REF!</v>
      </c>
    </row>
    <row r="104" spans="1:7" ht="29" x14ac:dyDescent="0.35">
      <c r="A104" t="e">
        <f>IF(LEN(Data!#REF!)&lt;15,LEFT(Data!#REF!,4),"12TN")</f>
        <v>#REF!</v>
      </c>
      <c r="B104" t="e">
        <f>Data!#REF!&amp;Data!#REF!&amp;A104</f>
        <v>#REF!</v>
      </c>
      <c r="C104" t="e">
        <f>Data!#REF!</f>
        <v>#REF!</v>
      </c>
      <c r="D104" t="e">
        <f>Data!#REF!</f>
        <v>#REF!</v>
      </c>
      <c r="E104" s="1" t="e">
        <f t="shared" si="2"/>
        <v>#REF!</v>
      </c>
      <c r="F104" t="e">
        <f>Data!#REF!&amp;Data!#REF!&amp;Data!#REF!</f>
        <v>#REF!</v>
      </c>
      <c r="G104" s="1" t="e">
        <f t="shared" si="3"/>
        <v>#REF!</v>
      </c>
    </row>
    <row r="105" spans="1:7" ht="29" x14ac:dyDescent="0.35">
      <c r="A105" t="e">
        <f>IF(LEN(Data!#REF!)&lt;15,LEFT(Data!#REF!,4),"12TN")</f>
        <v>#REF!</v>
      </c>
      <c r="B105" t="e">
        <f>Data!#REF!&amp;Data!#REF!&amp;A105</f>
        <v>#REF!</v>
      </c>
      <c r="C105" t="e">
        <f>Data!#REF!</f>
        <v>#REF!</v>
      </c>
      <c r="D105" t="e">
        <f>Data!#REF!</f>
        <v>#REF!</v>
      </c>
      <c r="E105" s="1" t="e">
        <f t="shared" si="2"/>
        <v>#REF!</v>
      </c>
      <c r="F105" t="e">
        <f>Data!#REF!&amp;Data!#REF!&amp;Data!#REF!</f>
        <v>#REF!</v>
      </c>
      <c r="G105" s="1" t="e">
        <f t="shared" si="3"/>
        <v>#REF!</v>
      </c>
    </row>
    <row r="106" spans="1:7" ht="29" x14ac:dyDescent="0.35">
      <c r="A106" t="e">
        <f>IF(LEN(Data!#REF!)&lt;15,LEFT(Data!#REF!,4),"12TN")</f>
        <v>#REF!</v>
      </c>
      <c r="B106" t="e">
        <f>Data!#REF!&amp;Data!#REF!&amp;A106</f>
        <v>#REF!</v>
      </c>
      <c r="C106" t="e">
        <f>Data!#REF!</f>
        <v>#REF!</v>
      </c>
      <c r="D106" t="e">
        <f>Data!#REF!</f>
        <v>#REF!</v>
      </c>
      <c r="E106" s="1" t="e">
        <f t="shared" si="2"/>
        <v>#REF!</v>
      </c>
      <c r="F106" t="e">
        <f>Data!#REF!&amp;Data!#REF!&amp;Data!#REF!</f>
        <v>#REF!</v>
      </c>
      <c r="G106" s="1" t="e">
        <f t="shared" si="3"/>
        <v>#REF!</v>
      </c>
    </row>
    <row r="107" spans="1:7" ht="29" x14ac:dyDescent="0.35">
      <c r="A107" t="e">
        <f>IF(LEN(Data!#REF!)&lt;15,LEFT(Data!#REF!,4),"12TN")</f>
        <v>#REF!</v>
      </c>
      <c r="B107" t="e">
        <f>Data!#REF!&amp;Data!#REF!&amp;A107</f>
        <v>#REF!</v>
      </c>
      <c r="C107" t="e">
        <f>Data!#REF!</f>
        <v>#REF!</v>
      </c>
      <c r="D107" t="e">
        <f>Data!#REF!</f>
        <v>#REF!</v>
      </c>
      <c r="E107" s="1" t="e">
        <f t="shared" si="2"/>
        <v>#REF!</v>
      </c>
      <c r="F107" t="e">
        <f>Data!#REF!&amp;Data!#REF!&amp;Data!#REF!</f>
        <v>#REF!</v>
      </c>
      <c r="G107" s="1" t="e">
        <f t="shared" si="3"/>
        <v>#REF!</v>
      </c>
    </row>
    <row r="108" spans="1:7" ht="29" x14ac:dyDescent="0.35">
      <c r="A108" t="e">
        <f>IF(LEN(Data!#REF!)&lt;15,LEFT(Data!#REF!,4),"12TN")</f>
        <v>#REF!</v>
      </c>
      <c r="B108" t="e">
        <f>Data!#REF!&amp;Data!#REF!&amp;A108</f>
        <v>#REF!</v>
      </c>
      <c r="C108" t="e">
        <f>Data!#REF!</f>
        <v>#REF!</v>
      </c>
      <c r="D108" t="e">
        <f>Data!#REF!</f>
        <v>#REF!</v>
      </c>
      <c r="E108" s="1" t="e">
        <f t="shared" si="2"/>
        <v>#REF!</v>
      </c>
      <c r="F108" t="e">
        <f>Data!#REF!&amp;Data!#REF!&amp;Data!#REF!</f>
        <v>#REF!</v>
      </c>
      <c r="G108" s="1" t="e">
        <f t="shared" si="3"/>
        <v>#REF!</v>
      </c>
    </row>
    <row r="109" spans="1:7" ht="29" x14ac:dyDescent="0.35">
      <c r="A109" t="e">
        <f>IF(LEN(Data!#REF!)&lt;15,LEFT(Data!#REF!,4),"12TN")</f>
        <v>#REF!</v>
      </c>
      <c r="B109" t="e">
        <f>Data!#REF!&amp;Data!#REF!&amp;A109</f>
        <v>#REF!</v>
      </c>
      <c r="C109" t="e">
        <f>Data!#REF!</f>
        <v>#REF!</v>
      </c>
      <c r="D109" t="e">
        <f>Data!#REF!</f>
        <v>#REF!</v>
      </c>
      <c r="E109" s="1" t="e">
        <f t="shared" si="2"/>
        <v>#REF!</v>
      </c>
      <c r="F109" t="e">
        <f>Data!#REF!&amp;Data!#REF!&amp;Data!#REF!</f>
        <v>#REF!</v>
      </c>
      <c r="G109" s="1" t="e">
        <f t="shared" si="3"/>
        <v>#REF!</v>
      </c>
    </row>
    <row r="110" spans="1:7" ht="29" x14ac:dyDescent="0.35">
      <c r="A110" t="e">
        <f>IF(LEN(Data!#REF!)&lt;15,LEFT(Data!#REF!,4),"12TN")</f>
        <v>#REF!</v>
      </c>
      <c r="B110" t="e">
        <f>Data!#REF!&amp;Data!#REF!&amp;A110</f>
        <v>#REF!</v>
      </c>
      <c r="C110" t="e">
        <f>Data!#REF!</f>
        <v>#REF!</v>
      </c>
      <c r="D110" t="e">
        <f>Data!#REF!</f>
        <v>#REF!</v>
      </c>
      <c r="E110" s="1" t="e">
        <f t="shared" si="2"/>
        <v>#REF!</v>
      </c>
      <c r="F110" t="e">
        <f>Data!#REF!&amp;Data!#REF!&amp;Data!#REF!</f>
        <v>#REF!</v>
      </c>
      <c r="G110" s="1" t="e">
        <f t="shared" si="3"/>
        <v>#REF!</v>
      </c>
    </row>
    <row r="111" spans="1:7" ht="29" x14ac:dyDescent="0.35">
      <c r="A111" t="e">
        <f>IF(LEN(Data!#REF!)&lt;15,LEFT(Data!#REF!,4),"12TN")</f>
        <v>#REF!</v>
      </c>
      <c r="B111" t="e">
        <f>Data!#REF!&amp;Data!#REF!&amp;A111</f>
        <v>#REF!</v>
      </c>
      <c r="C111" t="e">
        <f>Data!#REF!</f>
        <v>#REF!</v>
      </c>
      <c r="D111" t="e">
        <f>Data!#REF!</f>
        <v>#REF!</v>
      </c>
      <c r="E111" s="1" t="e">
        <f t="shared" si="2"/>
        <v>#REF!</v>
      </c>
      <c r="F111" t="e">
        <f>Data!#REF!&amp;Data!#REF!&amp;Data!#REF!</f>
        <v>#REF!</v>
      </c>
      <c r="G111" s="1" t="e">
        <f t="shared" si="3"/>
        <v>#REF!</v>
      </c>
    </row>
    <row r="112" spans="1:7" ht="29" x14ac:dyDescent="0.35">
      <c r="A112" t="e">
        <f>IF(LEN(Data!#REF!)&lt;15,LEFT(Data!#REF!,4),"12TN")</f>
        <v>#REF!</v>
      </c>
      <c r="B112" t="e">
        <f>Data!#REF!&amp;Data!#REF!&amp;A112</f>
        <v>#REF!</v>
      </c>
      <c r="C112" t="e">
        <f>Data!#REF!</f>
        <v>#REF!</v>
      </c>
      <c r="D112" t="e">
        <f>Data!#REF!</f>
        <v>#REF!</v>
      </c>
      <c r="E112" s="1" t="e">
        <f t="shared" si="2"/>
        <v>#REF!</v>
      </c>
      <c r="F112" t="e">
        <f>Data!#REF!&amp;Data!#REF!&amp;Data!#REF!</f>
        <v>#REF!</v>
      </c>
      <c r="G112" s="1" t="e">
        <f t="shared" si="3"/>
        <v>#REF!</v>
      </c>
    </row>
    <row r="113" spans="1:7" ht="29" x14ac:dyDescent="0.35">
      <c r="A113" t="e">
        <f>IF(LEN(Data!#REF!)&lt;15,LEFT(Data!#REF!,4),"12TN")</f>
        <v>#REF!</v>
      </c>
      <c r="B113" t="e">
        <f>Data!#REF!&amp;Data!#REF!&amp;A113</f>
        <v>#REF!</v>
      </c>
      <c r="C113" t="e">
        <f>Data!#REF!</f>
        <v>#REF!</v>
      </c>
      <c r="D113" t="e">
        <f>Data!#REF!</f>
        <v>#REF!</v>
      </c>
      <c r="E113" s="1" t="e">
        <f t="shared" si="2"/>
        <v>#REF!</v>
      </c>
      <c r="F113" t="e">
        <f>Data!#REF!&amp;Data!#REF!&amp;Data!#REF!</f>
        <v>#REF!</v>
      </c>
      <c r="G113" s="1" t="e">
        <f t="shared" si="3"/>
        <v>#REF!</v>
      </c>
    </row>
    <row r="114" spans="1:7" ht="29" x14ac:dyDescent="0.35">
      <c r="A114" t="e">
        <f>IF(LEN(Data!#REF!)&lt;15,LEFT(Data!#REF!,4),"12TN")</f>
        <v>#REF!</v>
      </c>
      <c r="B114" t="e">
        <f>Data!#REF!&amp;Data!#REF!&amp;A114</f>
        <v>#REF!</v>
      </c>
      <c r="C114" t="e">
        <f>Data!#REF!</f>
        <v>#REF!</v>
      </c>
      <c r="D114" t="e">
        <f>Data!#REF!</f>
        <v>#REF!</v>
      </c>
      <c r="E114" s="1" t="e">
        <f t="shared" si="2"/>
        <v>#REF!</v>
      </c>
      <c r="F114" t="e">
        <f>Data!#REF!&amp;Data!#REF!&amp;Data!#REF!</f>
        <v>#REF!</v>
      </c>
      <c r="G114" s="1" t="e">
        <f t="shared" si="3"/>
        <v>#REF!</v>
      </c>
    </row>
    <row r="115" spans="1:7" ht="29" x14ac:dyDescent="0.35">
      <c r="A115" t="e">
        <f>IF(LEN(Data!#REF!)&lt;15,LEFT(Data!#REF!,4),"12TN")</f>
        <v>#REF!</v>
      </c>
      <c r="B115" t="e">
        <f>Data!#REF!&amp;Data!#REF!&amp;A115</f>
        <v>#REF!</v>
      </c>
      <c r="C115" t="e">
        <f>Data!#REF!</f>
        <v>#REF!</v>
      </c>
      <c r="D115" t="e">
        <f>Data!#REF!</f>
        <v>#REF!</v>
      </c>
      <c r="E115" s="1" t="e">
        <f t="shared" si="2"/>
        <v>#REF!</v>
      </c>
      <c r="F115" t="e">
        <f>Data!#REF!&amp;Data!#REF!&amp;Data!#REF!</f>
        <v>#REF!</v>
      </c>
      <c r="G115" s="1" t="e">
        <f t="shared" si="3"/>
        <v>#REF!</v>
      </c>
    </row>
    <row r="116" spans="1:7" ht="29" x14ac:dyDescent="0.35">
      <c r="A116" t="e">
        <f>IF(LEN(Data!#REF!)&lt;15,LEFT(Data!#REF!,4),"12TN")</f>
        <v>#REF!</v>
      </c>
      <c r="B116" t="e">
        <f>Data!#REF!&amp;Data!#REF!&amp;A116</f>
        <v>#REF!</v>
      </c>
      <c r="C116" t="e">
        <f>Data!#REF!</f>
        <v>#REF!</v>
      </c>
      <c r="D116" t="e">
        <f>Data!#REF!</f>
        <v>#REF!</v>
      </c>
      <c r="E116" s="1" t="e">
        <f t="shared" si="2"/>
        <v>#REF!</v>
      </c>
      <c r="F116" t="e">
        <f>Data!#REF!&amp;Data!#REF!&amp;Data!#REF!</f>
        <v>#REF!</v>
      </c>
      <c r="G116" s="1" t="e">
        <f t="shared" si="3"/>
        <v>#REF!</v>
      </c>
    </row>
    <row r="117" spans="1:7" ht="29" x14ac:dyDescent="0.35">
      <c r="A117" t="e">
        <f>IF(LEN(Data!#REF!)&lt;15,LEFT(Data!#REF!,4),"12TN")</f>
        <v>#REF!</v>
      </c>
      <c r="B117" t="e">
        <f>Data!#REF!&amp;Data!#REF!&amp;A117</f>
        <v>#REF!</v>
      </c>
      <c r="C117" t="e">
        <f>Data!#REF!</f>
        <v>#REF!</v>
      </c>
      <c r="D117" t="e">
        <f>Data!#REF!</f>
        <v>#REF!</v>
      </c>
      <c r="E117" s="1" t="e">
        <f t="shared" si="2"/>
        <v>#REF!</v>
      </c>
      <c r="F117" t="e">
        <f>Data!#REF!&amp;Data!#REF!&amp;Data!#REF!</f>
        <v>#REF!</v>
      </c>
      <c r="G117" s="1" t="e">
        <f t="shared" si="3"/>
        <v>#REF!</v>
      </c>
    </row>
    <row r="118" spans="1:7" ht="29" x14ac:dyDescent="0.35">
      <c r="A118" t="e">
        <f>IF(LEN(Data!#REF!)&lt;15,LEFT(Data!#REF!,4),"12TN")</f>
        <v>#REF!</v>
      </c>
      <c r="B118" t="e">
        <f>Data!#REF!&amp;Data!#REF!&amp;A118</f>
        <v>#REF!</v>
      </c>
      <c r="C118" t="e">
        <f>Data!#REF!</f>
        <v>#REF!</v>
      </c>
      <c r="D118" t="e">
        <f>Data!#REF!</f>
        <v>#REF!</v>
      </c>
      <c r="E118" s="1" t="e">
        <f t="shared" si="2"/>
        <v>#REF!</v>
      </c>
      <c r="F118" t="e">
        <f>Data!#REF!&amp;Data!#REF!&amp;Data!#REF!</f>
        <v>#REF!</v>
      </c>
      <c r="G118" s="1" t="e">
        <f t="shared" si="3"/>
        <v>#REF!</v>
      </c>
    </row>
    <row r="119" spans="1:7" ht="29" x14ac:dyDescent="0.35">
      <c r="A119" t="e">
        <f>IF(LEN(Data!#REF!)&lt;15,LEFT(Data!#REF!,4),"12TN")</f>
        <v>#REF!</v>
      </c>
      <c r="B119" t="e">
        <f>Data!#REF!&amp;Data!#REF!&amp;A119</f>
        <v>#REF!</v>
      </c>
      <c r="C119" t="e">
        <f>Data!#REF!</f>
        <v>#REF!</v>
      </c>
      <c r="D119" t="e">
        <f>Data!#REF!</f>
        <v>#REF!</v>
      </c>
      <c r="E119" s="1" t="e">
        <f t="shared" si="2"/>
        <v>#REF!</v>
      </c>
      <c r="F119" t="e">
        <f>Data!#REF!&amp;Data!#REF!&amp;Data!#REF!</f>
        <v>#REF!</v>
      </c>
      <c r="G119" s="1" t="e">
        <f t="shared" si="3"/>
        <v>#REF!</v>
      </c>
    </row>
    <row r="120" spans="1:7" ht="29" x14ac:dyDescent="0.35">
      <c r="A120" t="e">
        <f>IF(LEN(Data!#REF!)&lt;15,LEFT(Data!#REF!,4),"12TN")</f>
        <v>#REF!</v>
      </c>
      <c r="B120" t="e">
        <f>Data!#REF!&amp;Data!#REF!&amp;A120</f>
        <v>#REF!</v>
      </c>
      <c r="C120" t="e">
        <f>Data!#REF!</f>
        <v>#REF!</v>
      </c>
      <c r="D120" t="e">
        <f>Data!#REF!</f>
        <v>#REF!</v>
      </c>
      <c r="E120" s="1" t="e">
        <f t="shared" si="2"/>
        <v>#REF!</v>
      </c>
      <c r="F120" t="e">
        <f>Data!#REF!&amp;Data!#REF!&amp;Data!#REF!</f>
        <v>#REF!</v>
      </c>
      <c r="G120" s="1" t="e">
        <f t="shared" si="3"/>
        <v>#REF!</v>
      </c>
    </row>
    <row r="121" spans="1:7" ht="29" x14ac:dyDescent="0.35">
      <c r="A121" t="e">
        <f>IF(LEN(Data!#REF!)&lt;15,LEFT(Data!#REF!,4),"12TN")</f>
        <v>#REF!</v>
      </c>
      <c r="B121" t="e">
        <f>Data!#REF!&amp;Data!#REF!&amp;A121</f>
        <v>#REF!</v>
      </c>
      <c r="C121" t="e">
        <f>Data!#REF!</f>
        <v>#REF!</v>
      </c>
      <c r="D121" t="e">
        <f>Data!#REF!</f>
        <v>#REF!</v>
      </c>
      <c r="E121" s="1" t="e">
        <f t="shared" si="2"/>
        <v>#REF!</v>
      </c>
      <c r="F121" t="e">
        <f>Data!#REF!&amp;Data!#REF!&amp;Data!#REF!</f>
        <v>#REF!</v>
      </c>
      <c r="G121" s="1" t="e">
        <f t="shared" si="3"/>
        <v>#REF!</v>
      </c>
    </row>
    <row r="122" spans="1:7" ht="29" x14ac:dyDescent="0.35">
      <c r="A122" t="e">
        <f>IF(LEN(Data!#REF!)&lt;15,LEFT(Data!#REF!,4),"12TN")</f>
        <v>#REF!</v>
      </c>
      <c r="B122" t="e">
        <f>Data!#REF!&amp;Data!#REF!&amp;A122</f>
        <v>#REF!</v>
      </c>
      <c r="C122" t="e">
        <f>Data!#REF!</f>
        <v>#REF!</v>
      </c>
      <c r="D122" t="e">
        <f>Data!#REF!</f>
        <v>#REF!</v>
      </c>
      <c r="E122" s="1" t="e">
        <f t="shared" si="2"/>
        <v>#REF!</v>
      </c>
      <c r="F122" t="e">
        <f>Data!#REF!&amp;Data!#REF!&amp;Data!#REF!</f>
        <v>#REF!</v>
      </c>
      <c r="G122" s="1" t="e">
        <f t="shared" si="3"/>
        <v>#REF!</v>
      </c>
    </row>
    <row r="123" spans="1:7" ht="29" x14ac:dyDescent="0.35">
      <c r="A123" t="e">
        <f>IF(LEN(Data!#REF!)&lt;15,LEFT(Data!#REF!,4),"12TN")</f>
        <v>#REF!</v>
      </c>
      <c r="B123" t="e">
        <f>Data!#REF!&amp;Data!#REF!&amp;A123</f>
        <v>#REF!</v>
      </c>
      <c r="C123" t="e">
        <f>Data!#REF!</f>
        <v>#REF!</v>
      </c>
      <c r="D123" t="e">
        <f>Data!#REF!</f>
        <v>#REF!</v>
      </c>
      <c r="E123" s="1" t="e">
        <f t="shared" si="2"/>
        <v>#REF!</v>
      </c>
      <c r="F123" t="e">
        <f>Data!#REF!&amp;Data!#REF!&amp;Data!#REF!</f>
        <v>#REF!</v>
      </c>
      <c r="G123" s="1" t="e">
        <f t="shared" si="3"/>
        <v>#REF!</v>
      </c>
    </row>
    <row r="124" spans="1:7" ht="29" x14ac:dyDescent="0.35">
      <c r="A124" t="e">
        <f>IF(LEN(Data!#REF!)&lt;15,LEFT(Data!#REF!,4),"12TN")</f>
        <v>#REF!</v>
      </c>
      <c r="B124" t="e">
        <f>Data!#REF!&amp;Data!#REF!&amp;A124</f>
        <v>#REF!</v>
      </c>
      <c r="C124" t="e">
        <f>Data!#REF!</f>
        <v>#REF!</v>
      </c>
      <c r="D124" t="e">
        <f>Data!#REF!</f>
        <v>#REF!</v>
      </c>
      <c r="E124" s="1" t="e">
        <f t="shared" si="2"/>
        <v>#REF!</v>
      </c>
      <c r="F124" t="e">
        <f>Data!#REF!&amp;Data!#REF!&amp;Data!#REF!</f>
        <v>#REF!</v>
      </c>
      <c r="G124" s="1" t="e">
        <f t="shared" si="3"/>
        <v>#REF!</v>
      </c>
    </row>
    <row r="125" spans="1:7" ht="29" x14ac:dyDescent="0.35">
      <c r="A125" t="e">
        <f>IF(LEN(Data!#REF!)&lt;15,LEFT(Data!#REF!,4),"12TN")</f>
        <v>#REF!</v>
      </c>
      <c r="B125" t="e">
        <f>Data!#REF!&amp;Data!#REF!&amp;A125</f>
        <v>#REF!</v>
      </c>
      <c r="C125" t="e">
        <f>Data!#REF!</f>
        <v>#REF!</v>
      </c>
      <c r="D125" t="e">
        <f>Data!#REF!</f>
        <v>#REF!</v>
      </c>
      <c r="E125" s="1" t="e">
        <f t="shared" si="2"/>
        <v>#REF!</v>
      </c>
      <c r="F125" t="e">
        <f>Data!#REF!&amp;Data!#REF!&amp;Data!#REF!</f>
        <v>#REF!</v>
      </c>
      <c r="G125" s="1" t="e">
        <f t="shared" si="3"/>
        <v>#REF!</v>
      </c>
    </row>
    <row r="126" spans="1:7" ht="29" x14ac:dyDescent="0.35">
      <c r="A126" t="e">
        <f>IF(LEN(Data!#REF!)&lt;15,LEFT(Data!#REF!,4),"12TN")</f>
        <v>#REF!</v>
      </c>
      <c r="B126" t="e">
        <f>Data!#REF!&amp;Data!#REF!&amp;A126</f>
        <v>#REF!</v>
      </c>
      <c r="C126" t="e">
        <f>Data!#REF!</f>
        <v>#REF!</v>
      </c>
      <c r="D126" t="e">
        <f>Data!#REF!</f>
        <v>#REF!</v>
      </c>
      <c r="E126" s="1" t="e">
        <f t="shared" si="2"/>
        <v>#REF!</v>
      </c>
      <c r="F126" t="e">
        <f>Data!#REF!&amp;Data!#REF!&amp;Data!#REF!</f>
        <v>#REF!</v>
      </c>
      <c r="G126" s="1" t="e">
        <f t="shared" si="3"/>
        <v>#REF!</v>
      </c>
    </row>
    <row r="127" spans="1:7" ht="29" x14ac:dyDescent="0.35">
      <c r="A127" t="e">
        <f>IF(LEN(Data!#REF!)&lt;15,LEFT(Data!#REF!,4),"12TN")</f>
        <v>#REF!</v>
      </c>
      <c r="B127" t="e">
        <f>Data!#REF!&amp;Data!#REF!&amp;A127</f>
        <v>#REF!</v>
      </c>
      <c r="C127" t="e">
        <f>Data!#REF!</f>
        <v>#REF!</v>
      </c>
      <c r="D127" t="e">
        <f>Data!#REF!</f>
        <v>#REF!</v>
      </c>
      <c r="E127" s="1" t="e">
        <f t="shared" si="2"/>
        <v>#REF!</v>
      </c>
      <c r="F127" t="e">
        <f>Data!#REF!&amp;Data!#REF!&amp;Data!#REF!</f>
        <v>#REF!</v>
      </c>
      <c r="G127" s="1" t="e">
        <f t="shared" si="3"/>
        <v>#REF!</v>
      </c>
    </row>
    <row r="128" spans="1:7" ht="29" x14ac:dyDescent="0.35">
      <c r="A128" t="e">
        <f>IF(LEN(Data!#REF!)&lt;15,LEFT(Data!#REF!,4),"12TN")</f>
        <v>#REF!</v>
      </c>
      <c r="B128" t="e">
        <f>Data!#REF!&amp;Data!#REF!&amp;A128</f>
        <v>#REF!</v>
      </c>
      <c r="C128" t="e">
        <f>Data!#REF!</f>
        <v>#REF!</v>
      </c>
      <c r="D128" t="e">
        <f>Data!#REF!</f>
        <v>#REF!</v>
      </c>
      <c r="E128" s="1" t="e">
        <f t="shared" si="2"/>
        <v>#REF!</v>
      </c>
      <c r="F128" t="e">
        <f>Data!#REF!&amp;Data!#REF!&amp;Data!#REF!</f>
        <v>#REF!</v>
      </c>
      <c r="G128" s="1" t="e">
        <f t="shared" si="3"/>
        <v>#REF!</v>
      </c>
    </row>
    <row r="129" spans="1:7" ht="29" x14ac:dyDescent="0.35">
      <c r="A129" t="e">
        <f>IF(LEN(Data!#REF!)&lt;15,LEFT(Data!#REF!,4),"12TN")</f>
        <v>#REF!</v>
      </c>
      <c r="B129" t="e">
        <f>Data!#REF!&amp;Data!#REF!&amp;A129</f>
        <v>#REF!</v>
      </c>
      <c r="C129" t="e">
        <f>Data!#REF!</f>
        <v>#REF!</v>
      </c>
      <c r="D129" t="e">
        <f>Data!#REF!</f>
        <v>#REF!</v>
      </c>
      <c r="E129" s="1" t="e">
        <f t="shared" si="2"/>
        <v>#REF!</v>
      </c>
      <c r="F129" t="e">
        <f>Data!#REF!&amp;Data!#REF!&amp;Data!#REF!</f>
        <v>#REF!</v>
      </c>
      <c r="G129" s="1" t="e">
        <f t="shared" si="3"/>
        <v>#REF!</v>
      </c>
    </row>
    <row r="130" spans="1:7" ht="29" x14ac:dyDescent="0.35">
      <c r="A130" t="e">
        <f>IF(LEN(Data!#REF!)&lt;15,LEFT(Data!#REF!,4),"12TN")</f>
        <v>#REF!</v>
      </c>
      <c r="B130" t="e">
        <f>Data!#REF!&amp;Data!#REF!&amp;A130</f>
        <v>#REF!</v>
      </c>
      <c r="C130" t="e">
        <f>Data!#REF!</f>
        <v>#REF!</v>
      </c>
      <c r="D130" t="e">
        <f>Data!#REF!</f>
        <v>#REF!</v>
      </c>
      <c r="E130" s="1" t="e">
        <f t="shared" si="2"/>
        <v>#REF!</v>
      </c>
      <c r="F130" t="e">
        <f>Data!#REF!&amp;Data!#REF!&amp;Data!#REF!</f>
        <v>#REF!</v>
      </c>
      <c r="G130" s="1" t="e">
        <f t="shared" si="3"/>
        <v>#REF!</v>
      </c>
    </row>
    <row r="131" spans="1:7" ht="29" x14ac:dyDescent="0.35">
      <c r="A131" t="e">
        <f>IF(LEN(Data!#REF!)&lt;15,LEFT(Data!#REF!,4),"12TN")</f>
        <v>#REF!</v>
      </c>
      <c r="B131" t="e">
        <f>Data!#REF!&amp;Data!#REF!&amp;A131</f>
        <v>#REF!</v>
      </c>
      <c r="C131" t="e">
        <f>Data!#REF!</f>
        <v>#REF!</v>
      </c>
      <c r="D131" t="e">
        <f>Data!#REF!</f>
        <v>#REF!</v>
      </c>
      <c r="E131" s="1" t="e">
        <f t="shared" ref="E131:E194" si="4">IF(LEN(D131)&gt;1,C131&amp;CHAR(10)&amp;D131,C131)</f>
        <v>#REF!</v>
      </c>
      <c r="F131" t="e">
        <f>Data!#REF!&amp;Data!#REF!&amp;Data!#REF!</f>
        <v>#REF!</v>
      </c>
      <c r="G131" s="1" t="e">
        <f t="shared" ref="G131:G194" si="5">IF(C131&lt;&gt;"---",IF(A131&lt;&gt;"",A131&amp;CHAR(10)&amp;C131,C131),"")</f>
        <v>#REF!</v>
      </c>
    </row>
    <row r="132" spans="1:7" ht="29" x14ac:dyDescent="0.35">
      <c r="A132" t="e">
        <f>IF(LEN(Data!#REF!)&lt;15,LEFT(Data!#REF!,4),"12TN")</f>
        <v>#REF!</v>
      </c>
      <c r="B132" t="e">
        <f>Data!#REF!&amp;Data!#REF!&amp;A132</f>
        <v>#REF!</v>
      </c>
      <c r="C132" t="e">
        <f>Data!#REF!</f>
        <v>#REF!</v>
      </c>
      <c r="D132" t="e">
        <f>Data!#REF!</f>
        <v>#REF!</v>
      </c>
      <c r="E132" s="1" t="e">
        <f t="shared" si="4"/>
        <v>#REF!</v>
      </c>
      <c r="F132" t="e">
        <f>Data!#REF!&amp;Data!#REF!&amp;Data!#REF!</f>
        <v>#REF!</v>
      </c>
      <c r="G132" s="1" t="e">
        <f t="shared" si="5"/>
        <v>#REF!</v>
      </c>
    </row>
    <row r="133" spans="1:7" ht="29" x14ac:dyDescent="0.35">
      <c r="A133" t="e">
        <f>IF(LEN(Data!#REF!)&lt;15,LEFT(Data!#REF!,4),"12TN")</f>
        <v>#REF!</v>
      </c>
      <c r="B133" t="e">
        <f>Data!#REF!&amp;Data!#REF!&amp;A133</f>
        <v>#REF!</v>
      </c>
      <c r="C133" t="e">
        <f>Data!#REF!</f>
        <v>#REF!</v>
      </c>
      <c r="D133" t="e">
        <f>Data!#REF!</f>
        <v>#REF!</v>
      </c>
      <c r="E133" s="1" t="e">
        <f t="shared" si="4"/>
        <v>#REF!</v>
      </c>
      <c r="F133" t="e">
        <f>Data!#REF!&amp;Data!#REF!&amp;Data!#REF!</f>
        <v>#REF!</v>
      </c>
      <c r="G133" s="1" t="e">
        <f t="shared" si="5"/>
        <v>#REF!</v>
      </c>
    </row>
    <row r="134" spans="1:7" ht="29" x14ac:dyDescent="0.35">
      <c r="A134" t="e">
        <f>IF(LEN(Data!#REF!)&lt;15,LEFT(Data!#REF!,4),"12TN")</f>
        <v>#REF!</v>
      </c>
      <c r="B134" t="e">
        <f>Data!#REF!&amp;Data!#REF!&amp;A134</f>
        <v>#REF!</v>
      </c>
      <c r="C134" t="e">
        <f>Data!#REF!</f>
        <v>#REF!</v>
      </c>
      <c r="D134" t="e">
        <f>Data!#REF!</f>
        <v>#REF!</v>
      </c>
      <c r="E134" s="1" t="e">
        <f t="shared" si="4"/>
        <v>#REF!</v>
      </c>
      <c r="F134" t="e">
        <f>Data!#REF!&amp;Data!#REF!&amp;Data!#REF!</f>
        <v>#REF!</v>
      </c>
      <c r="G134" s="1" t="e">
        <f t="shared" si="5"/>
        <v>#REF!</v>
      </c>
    </row>
    <row r="135" spans="1:7" ht="29" x14ac:dyDescent="0.35">
      <c r="A135" t="e">
        <f>IF(LEN(Data!#REF!)&lt;15,LEFT(Data!#REF!,4),"12TN")</f>
        <v>#REF!</v>
      </c>
      <c r="B135" t="e">
        <f>Data!#REF!&amp;Data!#REF!&amp;A135</f>
        <v>#REF!</v>
      </c>
      <c r="C135" t="e">
        <f>Data!#REF!</f>
        <v>#REF!</v>
      </c>
      <c r="D135" t="e">
        <f>Data!#REF!</f>
        <v>#REF!</v>
      </c>
      <c r="E135" s="1" t="e">
        <f t="shared" si="4"/>
        <v>#REF!</v>
      </c>
      <c r="F135" t="e">
        <f>Data!#REF!&amp;Data!#REF!&amp;Data!#REF!</f>
        <v>#REF!</v>
      </c>
      <c r="G135" s="1" t="e">
        <f t="shared" si="5"/>
        <v>#REF!</v>
      </c>
    </row>
    <row r="136" spans="1:7" ht="29" x14ac:dyDescent="0.35">
      <c r="A136" t="e">
        <f>IF(LEN(Data!#REF!)&lt;15,LEFT(Data!#REF!,4),"12TN")</f>
        <v>#REF!</v>
      </c>
      <c r="B136" t="e">
        <f>Data!#REF!&amp;Data!#REF!&amp;A136</f>
        <v>#REF!</v>
      </c>
      <c r="C136" t="e">
        <f>Data!#REF!</f>
        <v>#REF!</v>
      </c>
      <c r="D136" t="e">
        <f>Data!#REF!</f>
        <v>#REF!</v>
      </c>
      <c r="E136" s="1" t="e">
        <f t="shared" si="4"/>
        <v>#REF!</v>
      </c>
      <c r="F136" t="e">
        <f>Data!#REF!&amp;Data!#REF!&amp;Data!#REF!</f>
        <v>#REF!</v>
      </c>
      <c r="G136" s="1" t="e">
        <f t="shared" si="5"/>
        <v>#REF!</v>
      </c>
    </row>
    <row r="137" spans="1:7" ht="29" x14ac:dyDescent="0.35">
      <c r="A137" t="e">
        <f>IF(LEN(Data!#REF!)&lt;15,LEFT(Data!#REF!,4),"12TN")</f>
        <v>#REF!</v>
      </c>
      <c r="B137" t="e">
        <f>Data!#REF!&amp;Data!#REF!&amp;A137</f>
        <v>#REF!</v>
      </c>
      <c r="C137" t="e">
        <f>Data!#REF!</f>
        <v>#REF!</v>
      </c>
      <c r="D137" t="e">
        <f>Data!#REF!</f>
        <v>#REF!</v>
      </c>
      <c r="E137" s="1" t="e">
        <f t="shared" si="4"/>
        <v>#REF!</v>
      </c>
      <c r="F137" t="e">
        <f>Data!#REF!&amp;Data!#REF!&amp;Data!#REF!</f>
        <v>#REF!</v>
      </c>
      <c r="G137" s="1" t="e">
        <f t="shared" si="5"/>
        <v>#REF!</v>
      </c>
    </row>
    <row r="138" spans="1:7" ht="29" x14ac:dyDescent="0.35">
      <c r="A138" t="e">
        <f>IF(LEN(Data!#REF!)&lt;15,LEFT(Data!#REF!,4),"12TN")</f>
        <v>#REF!</v>
      </c>
      <c r="B138" t="e">
        <f>Data!#REF!&amp;Data!#REF!&amp;A138</f>
        <v>#REF!</v>
      </c>
      <c r="C138" t="e">
        <f>Data!#REF!</f>
        <v>#REF!</v>
      </c>
      <c r="D138" t="e">
        <f>Data!#REF!</f>
        <v>#REF!</v>
      </c>
      <c r="E138" s="1" t="e">
        <f t="shared" si="4"/>
        <v>#REF!</v>
      </c>
      <c r="F138" t="e">
        <f>Data!#REF!&amp;Data!#REF!&amp;Data!#REF!</f>
        <v>#REF!</v>
      </c>
      <c r="G138" s="1" t="e">
        <f t="shared" si="5"/>
        <v>#REF!</v>
      </c>
    </row>
    <row r="139" spans="1:7" ht="29" x14ac:dyDescent="0.35">
      <c r="A139" t="e">
        <f>IF(LEN(Data!#REF!)&lt;15,LEFT(Data!#REF!,4),"12TN")</f>
        <v>#REF!</v>
      </c>
      <c r="B139" t="e">
        <f>Data!#REF!&amp;Data!#REF!&amp;A139</f>
        <v>#REF!</v>
      </c>
      <c r="C139" t="e">
        <f>Data!#REF!</f>
        <v>#REF!</v>
      </c>
      <c r="D139" t="e">
        <f>Data!#REF!</f>
        <v>#REF!</v>
      </c>
      <c r="E139" s="1" t="e">
        <f t="shared" si="4"/>
        <v>#REF!</v>
      </c>
      <c r="F139" t="e">
        <f>Data!#REF!&amp;Data!#REF!&amp;Data!#REF!</f>
        <v>#REF!</v>
      </c>
      <c r="G139" s="1" t="e">
        <f t="shared" si="5"/>
        <v>#REF!</v>
      </c>
    </row>
    <row r="140" spans="1:7" ht="29" x14ac:dyDescent="0.35">
      <c r="A140" t="e">
        <f>IF(LEN(Data!#REF!)&lt;15,LEFT(Data!#REF!,4),"12TN")</f>
        <v>#REF!</v>
      </c>
      <c r="B140" t="e">
        <f>Data!#REF!&amp;Data!#REF!&amp;A140</f>
        <v>#REF!</v>
      </c>
      <c r="C140" t="e">
        <f>Data!#REF!</f>
        <v>#REF!</v>
      </c>
      <c r="D140" t="e">
        <f>Data!#REF!</f>
        <v>#REF!</v>
      </c>
      <c r="E140" s="1" t="e">
        <f t="shared" si="4"/>
        <v>#REF!</v>
      </c>
      <c r="F140" t="e">
        <f>Data!#REF!&amp;Data!#REF!&amp;Data!#REF!</f>
        <v>#REF!</v>
      </c>
      <c r="G140" s="1" t="e">
        <f t="shared" si="5"/>
        <v>#REF!</v>
      </c>
    </row>
    <row r="141" spans="1:7" ht="29" x14ac:dyDescent="0.35">
      <c r="A141" t="e">
        <f>IF(LEN(Data!#REF!)&lt;15,LEFT(Data!#REF!,4),"12TN")</f>
        <v>#REF!</v>
      </c>
      <c r="B141" t="e">
        <f>Data!#REF!&amp;Data!#REF!&amp;A141</f>
        <v>#REF!</v>
      </c>
      <c r="C141" t="e">
        <f>Data!#REF!</f>
        <v>#REF!</v>
      </c>
      <c r="D141" t="e">
        <f>Data!#REF!</f>
        <v>#REF!</v>
      </c>
      <c r="E141" s="1" t="e">
        <f t="shared" si="4"/>
        <v>#REF!</v>
      </c>
      <c r="F141" t="e">
        <f>Data!#REF!&amp;Data!#REF!&amp;Data!#REF!</f>
        <v>#REF!</v>
      </c>
      <c r="G141" s="1" t="e">
        <f t="shared" si="5"/>
        <v>#REF!</v>
      </c>
    </row>
    <row r="142" spans="1:7" ht="29" x14ac:dyDescent="0.35">
      <c r="A142" t="e">
        <f>IF(LEN(Data!#REF!)&lt;15,LEFT(Data!#REF!,4),"12TN")</f>
        <v>#REF!</v>
      </c>
      <c r="B142" t="e">
        <f>Data!#REF!&amp;Data!#REF!&amp;A142</f>
        <v>#REF!</v>
      </c>
      <c r="C142" t="e">
        <f>Data!#REF!</f>
        <v>#REF!</v>
      </c>
      <c r="D142" t="e">
        <f>Data!#REF!</f>
        <v>#REF!</v>
      </c>
      <c r="E142" s="1" t="e">
        <f t="shared" si="4"/>
        <v>#REF!</v>
      </c>
      <c r="F142" t="e">
        <f>Data!#REF!&amp;Data!#REF!&amp;Data!#REF!</f>
        <v>#REF!</v>
      </c>
      <c r="G142" s="1" t="e">
        <f t="shared" si="5"/>
        <v>#REF!</v>
      </c>
    </row>
    <row r="143" spans="1:7" ht="29" x14ac:dyDescent="0.35">
      <c r="A143" t="e">
        <f>IF(LEN(Data!#REF!)&lt;15,LEFT(Data!#REF!,4),"12TN")</f>
        <v>#REF!</v>
      </c>
      <c r="B143" t="e">
        <f>Data!#REF!&amp;Data!#REF!&amp;A143</f>
        <v>#REF!</v>
      </c>
      <c r="C143" t="e">
        <f>Data!#REF!</f>
        <v>#REF!</v>
      </c>
      <c r="D143" t="e">
        <f>Data!#REF!</f>
        <v>#REF!</v>
      </c>
      <c r="E143" s="1" t="e">
        <f t="shared" si="4"/>
        <v>#REF!</v>
      </c>
      <c r="F143" t="e">
        <f>Data!#REF!&amp;Data!#REF!&amp;Data!#REF!</f>
        <v>#REF!</v>
      </c>
      <c r="G143" s="1" t="e">
        <f t="shared" si="5"/>
        <v>#REF!</v>
      </c>
    </row>
    <row r="144" spans="1:7" ht="29" x14ac:dyDescent="0.35">
      <c r="A144" t="e">
        <f>IF(LEN(Data!#REF!)&lt;15,LEFT(Data!#REF!,4),"12TN")</f>
        <v>#REF!</v>
      </c>
      <c r="B144" t="e">
        <f>Data!#REF!&amp;Data!#REF!&amp;A144</f>
        <v>#REF!</v>
      </c>
      <c r="C144" t="e">
        <f>Data!#REF!</f>
        <v>#REF!</v>
      </c>
      <c r="D144" t="e">
        <f>Data!#REF!</f>
        <v>#REF!</v>
      </c>
      <c r="E144" s="1" t="e">
        <f t="shared" si="4"/>
        <v>#REF!</v>
      </c>
      <c r="F144" t="e">
        <f>Data!#REF!&amp;Data!#REF!&amp;Data!#REF!</f>
        <v>#REF!</v>
      </c>
      <c r="G144" s="1" t="e">
        <f t="shared" si="5"/>
        <v>#REF!</v>
      </c>
    </row>
    <row r="145" spans="1:7" ht="29" x14ac:dyDescent="0.35">
      <c r="A145" t="e">
        <f>IF(LEN(Data!#REF!)&lt;15,LEFT(Data!#REF!,4),"12TN")</f>
        <v>#REF!</v>
      </c>
      <c r="B145" t="e">
        <f>Data!#REF!&amp;Data!#REF!&amp;A145</f>
        <v>#REF!</v>
      </c>
      <c r="C145" t="e">
        <f>Data!#REF!</f>
        <v>#REF!</v>
      </c>
      <c r="D145" t="e">
        <f>Data!#REF!</f>
        <v>#REF!</v>
      </c>
      <c r="E145" s="1" t="e">
        <f t="shared" si="4"/>
        <v>#REF!</v>
      </c>
      <c r="F145" t="e">
        <f>Data!#REF!&amp;Data!#REF!&amp;Data!#REF!</f>
        <v>#REF!</v>
      </c>
      <c r="G145" s="1" t="e">
        <f t="shared" si="5"/>
        <v>#REF!</v>
      </c>
    </row>
    <row r="146" spans="1:7" ht="29" x14ac:dyDescent="0.35">
      <c r="A146" t="e">
        <f>IF(LEN(Data!#REF!)&lt;15,LEFT(Data!#REF!,4),"12TN")</f>
        <v>#REF!</v>
      </c>
      <c r="B146" t="e">
        <f>Data!#REF!&amp;Data!#REF!&amp;A146</f>
        <v>#REF!</v>
      </c>
      <c r="C146" t="e">
        <f>Data!#REF!</f>
        <v>#REF!</v>
      </c>
      <c r="D146" t="e">
        <f>Data!#REF!</f>
        <v>#REF!</v>
      </c>
      <c r="E146" s="1" t="e">
        <f t="shared" si="4"/>
        <v>#REF!</v>
      </c>
      <c r="F146" t="e">
        <f>Data!#REF!&amp;Data!#REF!&amp;Data!#REF!</f>
        <v>#REF!</v>
      </c>
      <c r="G146" s="1" t="e">
        <f t="shared" si="5"/>
        <v>#REF!</v>
      </c>
    </row>
    <row r="147" spans="1:7" ht="29" x14ac:dyDescent="0.35">
      <c r="A147" t="e">
        <f>IF(LEN(Data!#REF!)&lt;15,LEFT(Data!#REF!,4),"12TN")</f>
        <v>#REF!</v>
      </c>
      <c r="B147" t="e">
        <f>Data!#REF!&amp;Data!#REF!&amp;A147</f>
        <v>#REF!</v>
      </c>
      <c r="C147" t="e">
        <f>Data!#REF!</f>
        <v>#REF!</v>
      </c>
      <c r="D147" t="e">
        <f>Data!#REF!</f>
        <v>#REF!</v>
      </c>
      <c r="E147" s="1" t="e">
        <f t="shared" si="4"/>
        <v>#REF!</v>
      </c>
      <c r="F147" t="e">
        <f>Data!#REF!&amp;Data!#REF!&amp;Data!#REF!</f>
        <v>#REF!</v>
      </c>
      <c r="G147" s="1" t="e">
        <f t="shared" si="5"/>
        <v>#REF!</v>
      </c>
    </row>
    <row r="148" spans="1:7" ht="29" x14ac:dyDescent="0.35">
      <c r="A148" t="e">
        <f>IF(LEN(Data!#REF!)&lt;15,LEFT(Data!#REF!,4),"12TN")</f>
        <v>#REF!</v>
      </c>
      <c r="B148" t="e">
        <f>Data!#REF!&amp;Data!#REF!&amp;A148</f>
        <v>#REF!</v>
      </c>
      <c r="C148" t="e">
        <f>Data!#REF!</f>
        <v>#REF!</v>
      </c>
      <c r="D148" t="e">
        <f>Data!#REF!</f>
        <v>#REF!</v>
      </c>
      <c r="E148" s="1" t="e">
        <f t="shared" si="4"/>
        <v>#REF!</v>
      </c>
      <c r="F148" t="e">
        <f>Data!#REF!&amp;Data!#REF!&amp;Data!#REF!</f>
        <v>#REF!</v>
      </c>
      <c r="G148" s="1" t="e">
        <f t="shared" si="5"/>
        <v>#REF!</v>
      </c>
    </row>
    <row r="149" spans="1:7" ht="29" x14ac:dyDescent="0.35">
      <c r="A149" t="e">
        <f>IF(LEN(Data!#REF!)&lt;15,LEFT(Data!#REF!,4),"12TN")</f>
        <v>#REF!</v>
      </c>
      <c r="B149" t="e">
        <f>Data!#REF!&amp;Data!#REF!&amp;A149</f>
        <v>#REF!</v>
      </c>
      <c r="C149" t="e">
        <f>Data!#REF!</f>
        <v>#REF!</v>
      </c>
      <c r="D149" t="e">
        <f>Data!#REF!</f>
        <v>#REF!</v>
      </c>
      <c r="E149" s="1" t="e">
        <f t="shared" si="4"/>
        <v>#REF!</v>
      </c>
      <c r="F149" t="e">
        <f>Data!#REF!&amp;Data!#REF!&amp;Data!#REF!</f>
        <v>#REF!</v>
      </c>
      <c r="G149" s="1" t="e">
        <f t="shared" si="5"/>
        <v>#REF!</v>
      </c>
    </row>
    <row r="150" spans="1:7" ht="29" x14ac:dyDescent="0.35">
      <c r="A150" t="e">
        <f>IF(LEN(Data!#REF!)&lt;15,LEFT(Data!#REF!,4),"12TN")</f>
        <v>#REF!</v>
      </c>
      <c r="B150" t="e">
        <f>Data!#REF!&amp;Data!#REF!&amp;A150</f>
        <v>#REF!</v>
      </c>
      <c r="C150" t="e">
        <f>Data!#REF!</f>
        <v>#REF!</v>
      </c>
      <c r="D150" t="e">
        <f>Data!#REF!</f>
        <v>#REF!</v>
      </c>
      <c r="E150" s="1" t="e">
        <f t="shared" si="4"/>
        <v>#REF!</v>
      </c>
      <c r="F150" t="e">
        <f>Data!#REF!&amp;Data!#REF!&amp;Data!#REF!</f>
        <v>#REF!</v>
      </c>
      <c r="G150" s="1" t="e">
        <f t="shared" si="5"/>
        <v>#REF!</v>
      </c>
    </row>
    <row r="151" spans="1:7" ht="29" x14ac:dyDescent="0.35">
      <c r="A151" t="e">
        <f>IF(LEN(Data!#REF!)&lt;15,LEFT(Data!#REF!,4),"12TN")</f>
        <v>#REF!</v>
      </c>
      <c r="B151" t="e">
        <f>Data!#REF!&amp;Data!#REF!&amp;A151</f>
        <v>#REF!</v>
      </c>
      <c r="C151" t="e">
        <f>Data!#REF!</f>
        <v>#REF!</v>
      </c>
      <c r="D151" t="e">
        <f>Data!#REF!</f>
        <v>#REF!</v>
      </c>
      <c r="E151" s="1" t="e">
        <f t="shared" si="4"/>
        <v>#REF!</v>
      </c>
      <c r="F151" t="e">
        <f>Data!#REF!&amp;Data!#REF!&amp;Data!#REF!</f>
        <v>#REF!</v>
      </c>
      <c r="G151" s="1" t="e">
        <f t="shared" si="5"/>
        <v>#REF!</v>
      </c>
    </row>
    <row r="152" spans="1:7" ht="29" x14ac:dyDescent="0.35">
      <c r="A152" t="e">
        <f>IF(LEN(Data!#REF!)&lt;15,LEFT(Data!#REF!,4),"12TN")</f>
        <v>#REF!</v>
      </c>
      <c r="B152" t="e">
        <f>Data!#REF!&amp;Data!#REF!&amp;A152</f>
        <v>#REF!</v>
      </c>
      <c r="C152" t="e">
        <f>Data!#REF!</f>
        <v>#REF!</v>
      </c>
      <c r="D152" t="e">
        <f>Data!#REF!</f>
        <v>#REF!</v>
      </c>
      <c r="E152" s="1" t="e">
        <f t="shared" si="4"/>
        <v>#REF!</v>
      </c>
      <c r="F152" t="e">
        <f>Data!#REF!&amp;Data!#REF!&amp;Data!#REF!</f>
        <v>#REF!</v>
      </c>
      <c r="G152" s="1" t="e">
        <f t="shared" si="5"/>
        <v>#REF!</v>
      </c>
    </row>
    <row r="153" spans="1:7" ht="29" x14ac:dyDescent="0.35">
      <c r="A153" t="e">
        <f>IF(LEN(Data!#REF!)&lt;15,LEFT(Data!#REF!,4),"12TN")</f>
        <v>#REF!</v>
      </c>
      <c r="B153" t="e">
        <f>Data!#REF!&amp;Data!#REF!&amp;A153</f>
        <v>#REF!</v>
      </c>
      <c r="C153" t="e">
        <f>Data!#REF!</f>
        <v>#REF!</v>
      </c>
      <c r="D153" t="e">
        <f>Data!#REF!</f>
        <v>#REF!</v>
      </c>
      <c r="E153" s="1" t="e">
        <f t="shared" si="4"/>
        <v>#REF!</v>
      </c>
      <c r="F153" t="e">
        <f>Data!#REF!&amp;Data!#REF!&amp;Data!#REF!</f>
        <v>#REF!</v>
      </c>
      <c r="G153" s="1" t="e">
        <f t="shared" si="5"/>
        <v>#REF!</v>
      </c>
    </row>
    <row r="154" spans="1:7" ht="29" x14ac:dyDescent="0.35">
      <c r="A154" t="e">
        <f>IF(LEN(Data!#REF!)&lt;15,LEFT(Data!#REF!,4),"12TN")</f>
        <v>#REF!</v>
      </c>
      <c r="B154" t="e">
        <f>Data!#REF!&amp;Data!#REF!&amp;A154</f>
        <v>#REF!</v>
      </c>
      <c r="C154" t="e">
        <f>Data!#REF!</f>
        <v>#REF!</v>
      </c>
      <c r="D154" t="e">
        <f>Data!#REF!</f>
        <v>#REF!</v>
      </c>
      <c r="E154" s="1" t="e">
        <f t="shared" si="4"/>
        <v>#REF!</v>
      </c>
      <c r="F154" t="e">
        <f>Data!#REF!&amp;Data!#REF!&amp;Data!#REF!</f>
        <v>#REF!</v>
      </c>
      <c r="G154" s="1" t="e">
        <f t="shared" si="5"/>
        <v>#REF!</v>
      </c>
    </row>
    <row r="155" spans="1:7" ht="29" x14ac:dyDescent="0.35">
      <c r="A155" t="e">
        <f>IF(LEN(Data!#REF!)&lt;15,LEFT(Data!#REF!,4),"12TN")</f>
        <v>#REF!</v>
      </c>
      <c r="B155" t="e">
        <f>Data!#REF!&amp;Data!#REF!&amp;A155</f>
        <v>#REF!</v>
      </c>
      <c r="C155" t="e">
        <f>Data!#REF!</f>
        <v>#REF!</v>
      </c>
      <c r="D155" t="e">
        <f>Data!#REF!</f>
        <v>#REF!</v>
      </c>
      <c r="E155" s="1" t="e">
        <f t="shared" si="4"/>
        <v>#REF!</v>
      </c>
      <c r="F155" t="e">
        <f>Data!#REF!&amp;Data!#REF!&amp;Data!#REF!</f>
        <v>#REF!</v>
      </c>
      <c r="G155" s="1" t="e">
        <f t="shared" si="5"/>
        <v>#REF!</v>
      </c>
    </row>
    <row r="156" spans="1:7" ht="29" x14ac:dyDescent="0.35">
      <c r="A156" t="e">
        <f>IF(LEN(Data!#REF!)&lt;15,LEFT(Data!#REF!,4),"12TN")</f>
        <v>#REF!</v>
      </c>
      <c r="B156" t="e">
        <f>Data!#REF!&amp;Data!#REF!&amp;A156</f>
        <v>#REF!</v>
      </c>
      <c r="C156" t="e">
        <f>Data!#REF!</f>
        <v>#REF!</v>
      </c>
      <c r="D156" t="e">
        <f>Data!#REF!</f>
        <v>#REF!</v>
      </c>
      <c r="E156" s="1" t="e">
        <f t="shared" si="4"/>
        <v>#REF!</v>
      </c>
      <c r="F156" t="e">
        <f>Data!#REF!&amp;Data!#REF!&amp;Data!#REF!</f>
        <v>#REF!</v>
      </c>
      <c r="G156" s="1" t="e">
        <f t="shared" si="5"/>
        <v>#REF!</v>
      </c>
    </row>
    <row r="157" spans="1:7" ht="29" x14ac:dyDescent="0.35">
      <c r="A157" t="e">
        <f>IF(LEN(Data!#REF!)&lt;15,LEFT(Data!#REF!,4),"12TN")</f>
        <v>#REF!</v>
      </c>
      <c r="B157" t="e">
        <f>Data!#REF!&amp;Data!#REF!&amp;A157</f>
        <v>#REF!</v>
      </c>
      <c r="C157" t="e">
        <f>Data!#REF!</f>
        <v>#REF!</v>
      </c>
      <c r="D157" t="e">
        <f>Data!#REF!</f>
        <v>#REF!</v>
      </c>
      <c r="E157" s="1" t="e">
        <f t="shared" si="4"/>
        <v>#REF!</v>
      </c>
      <c r="F157" t="e">
        <f>Data!#REF!&amp;Data!#REF!&amp;Data!#REF!</f>
        <v>#REF!</v>
      </c>
      <c r="G157" s="1" t="e">
        <f t="shared" si="5"/>
        <v>#REF!</v>
      </c>
    </row>
    <row r="158" spans="1:7" ht="29" x14ac:dyDescent="0.35">
      <c r="A158" t="e">
        <f>IF(LEN(Data!#REF!)&lt;15,LEFT(Data!#REF!,4),"12TN")</f>
        <v>#REF!</v>
      </c>
      <c r="B158" t="e">
        <f>Data!#REF!&amp;Data!#REF!&amp;A158</f>
        <v>#REF!</v>
      </c>
      <c r="C158" t="e">
        <f>Data!#REF!</f>
        <v>#REF!</v>
      </c>
      <c r="D158" t="e">
        <f>Data!#REF!</f>
        <v>#REF!</v>
      </c>
      <c r="E158" s="1" t="e">
        <f t="shared" si="4"/>
        <v>#REF!</v>
      </c>
      <c r="F158" t="e">
        <f>Data!#REF!&amp;Data!#REF!&amp;Data!#REF!</f>
        <v>#REF!</v>
      </c>
      <c r="G158" s="1" t="e">
        <f t="shared" si="5"/>
        <v>#REF!</v>
      </c>
    </row>
    <row r="159" spans="1:7" ht="29" x14ac:dyDescent="0.35">
      <c r="A159" t="e">
        <f>IF(LEN(Data!#REF!)&lt;15,LEFT(Data!#REF!,4),"12TN")</f>
        <v>#REF!</v>
      </c>
      <c r="B159" t="e">
        <f>Data!#REF!&amp;Data!#REF!&amp;A159</f>
        <v>#REF!</v>
      </c>
      <c r="C159" t="e">
        <f>Data!#REF!</f>
        <v>#REF!</v>
      </c>
      <c r="D159" t="e">
        <f>Data!#REF!</f>
        <v>#REF!</v>
      </c>
      <c r="E159" s="1" t="e">
        <f t="shared" si="4"/>
        <v>#REF!</v>
      </c>
      <c r="F159" t="e">
        <f>Data!#REF!&amp;Data!#REF!&amp;Data!#REF!</f>
        <v>#REF!</v>
      </c>
      <c r="G159" s="1" t="e">
        <f t="shared" si="5"/>
        <v>#REF!</v>
      </c>
    </row>
    <row r="160" spans="1:7" ht="29" x14ac:dyDescent="0.35">
      <c r="A160" t="e">
        <f>IF(LEN(Data!#REF!)&lt;15,LEFT(Data!#REF!,4),"12TN")</f>
        <v>#REF!</v>
      </c>
      <c r="B160" t="e">
        <f>Data!#REF!&amp;Data!#REF!&amp;A160</f>
        <v>#REF!</v>
      </c>
      <c r="C160" t="e">
        <f>Data!#REF!</f>
        <v>#REF!</v>
      </c>
      <c r="D160" t="e">
        <f>Data!#REF!</f>
        <v>#REF!</v>
      </c>
      <c r="E160" s="1" t="e">
        <f t="shared" si="4"/>
        <v>#REF!</v>
      </c>
      <c r="F160" t="e">
        <f>Data!#REF!&amp;Data!#REF!&amp;Data!#REF!</f>
        <v>#REF!</v>
      </c>
      <c r="G160" s="1" t="e">
        <f t="shared" si="5"/>
        <v>#REF!</v>
      </c>
    </row>
    <row r="161" spans="1:7" ht="29" x14ac:dyDescent="0.35">
      <c r="A161" t="e">
        <f>IF(LEN(Data!#REF!)&lt;15,LEFT(Data!#REF!,4),"12TN")</f>
        <v>#REF!</v>
      </c>
      <c r="B161" t="e">
        <f>Data!#REF!&amp;Data!#REF!&amp;A161</f>
        <v>#REF!</v>
      </c>
      <c r="C161" t="e">
        <f>Data!#REF!</f>
        <v>#REF!</v>
      </c>
      <c r="D161" t="e">
        <f>Data!#REF!</f>
        <v>#REF!</v>
      </c>
      <c r="E161" s="1" t="e">
        <f t="shared" si="4"/>
        <v>#REF!</v>
      </c>
      <c r="F161" t="e">
        <f>Data!#REF!&amp;Data!#REF!&amp;Data!#REF!</f>
        <v>#REF!</v>
      </c>
      <c r="G161" s="1" t="e">
        <f t="shared" si="5"/>
        <v>#REF!</v>
      </c>
    </row>
    <row r="162" spans="1:7" ht="29" x14ac:dyDescent="0.35">
      <c r="A162" t="e">
        <f>IF(LEN(Data!#REF!)&lt;15,LEFT(Data!#REF!,4),"12TN")</f>
        <v>#REF!</v>
      </c>
      <c r="B162" t="e">
        <f>Data!#REF!&amp;Data!#REF!&amp;A162</f>
        <v>#REF!</v>
      </c>
      <c r="C162" t="e">
        <f>Data!#REF!</f>
        <v>#REF!</v>
      </c>
      <c r="D162" t="e">
        <f>Data!#REF!</f>
        <v>#REF!</v>
      </c>
      <c r="E162" s="1" t="e">
        <f t="shared" si="4"/>
        <v>#REF!</v>
      </c>
      <c r="F162" t="e">
        <f>Data!#REF!&amp;Data!#REF!&amp;Data!#REF!</f>
        <v>#REF!</v>
      </c>
      <c r="G162" s="1" t="e">
        <f t="shared" si="5"/>
        <v>#REF!</v>
      </c>
    </row>
    <row r="163" spans="1:7" ht="29" x14ac:dyDescent="0.35">
      <c r="A163" t="e">
        <f>IF(LEN(Data!#REF!)&lt;15,LEFT(Data!#REF!,4),"12TN")</f>
        <v>#REF!</v>
      </c>
      <c r="B163" t="e">
        <f>Data!#REF!&amp;Data!#REF!&amp;A163</f>
        <v>#REF!</v>
      </c>
      <c r="C163" t="e">
        <f>Data!#REF!</f>
        <v>#REF!</v>
      </c>
      <c r="D163" t="e">
        <f>Data!#REF!</f>
        <v>#REF!</v>
      </c>
      <c r="E163" s="1" t="e">
        <f t="shared" si="4"/>
        <v>#REF!</v>
      </c>
      <c r="F163" t="e">
        <f>Data!#REF!&amp;Data!#REF!&amp;Data!#REF!</f>
        <v>#REF!</v>
      </c>
      <c r="G163" s="1" t="e">
        <f t="shared" si="5"/>
        <v>#REF!</v>
      </c>
    </row>
    <row r="164" spans="1:7" ht="29" x14ac:dyDescent="0.35">
      <c r="A164" t="e">
        <f>IF(LEN(Data!#REF!)&lt;15,LEFT(Data!#REF!,4),"12TN")</f>
        <v>#REF!</v>
      </c>
      <c r="B164" t="e">
        <f>Data!#REF!&amp;Data!#REF!&amp;A164</f>
        <v>#REF!</v>
      </c>
      <c r="C164" t="e">
        <f>Data!#REF!</f>
        <v>#REF!</v>
      </c>
      <c r="D164" t="e">
        <f>Data!#REF!</f>
        <v>#REF!</v>
      </c>
      <c r="E164" s="1" t="e">
        <f t="shared" si="4"/>
        <v>#REF!</v>
      </c>
      <c r="F164" t="e">
        <f>Data!#REF!&amp;Data!#REF!&amp;Data!#REF!</f>
        <v>#REF!</v>
      </c>
      <c r="G164" s="1" t="e">
        <f t="shared" si="5"/>
        <v>#REF!</v>
      </c>
    </row>
    <row r="165" spans="1:7" ht="29" x14ac:dyDescent="0.35">
      <c r="A165" t="e">
        <f>IF(LEN(Data!#REF!)&lt;15,LEFT(Data!#REF!,4),"12TN")</f>
        <v>#REF!</v>
      </c>
      <c r="B165" t="e">
        <f>Data!#REF!&amp;Data!#REF!&amp;A165</f>
        <v>#REF!</v>
      </c>
      <c r="C165" t="e">
        <f>Data!#REF!</f>
        <v>#REF!</v>
      </c>
      <c r="D165" t="e">
        <f>Data!#REF!</f>
        <v>#REF!</v>
      </c>
      <c r="E165" s="1" t="e">
        <f t="shared" si="4"/>
        <v>#REF!</v>
      </c>
      <c r="F165" t="e">
        <f>Data!#REF!&amp;Data!#REF!&amp;Data!#REF!</f>
        <v>#REF!</v>
      </c>
      <c r="G165" s="1" t="e">
        <f t="shared" si="5"/>
        <v>#REF!</v>
      </c>
    </row>
    <row r="166" spans="1:7" ht="29" x14ac:dyDescent="0.35">
      <c r="A166" t="e">
        <f>IF(LEN(Data!#REF!)&lt;15,LEFT(Data!#REF!,4),"12TN")</f>
        <v>#REF!</v>
      </c>
      <c r="B166" t="e">
        <f>Data!#REF!&amp;Data!#REF!&amp;A166</f>
        <v>#REF!</v>
      </c>
      <c r="C166" t="e">
        <f>Data!#REF!</f>
        <v>#REF!</v>
      </c>
      <c r="D166" t="e">
        <f>Data!#REF!</f>
        <v>#REF!</v>
      </c>
      <c r="E166" s="1" t="e">
        <f t="shared" si="4"/>
        <v>#REF!</v>
      </c>
      <c r="F166" t="e">
        <f>Data!#REF!&amp;Data!#REF!&amp;Data!#REF!</f>
        <v>#REF!</v>
      </c>
      <c r="G166" s="1" t="e">
        <f t="shared" si="5"/>
        <v>#REF!</v>
      </c>
    </row>
    <row r="167" spans="1:7" ht="29" x14ac:dyDescent="0.35">
      <c r="A167" t="e">
        <f>IF(LEN(Data!#REF!)&lt;15,LEFT(Data!#REF!,4),"12TN")</f>
        <v>#REF!</v>
      </c>
      <c r="B167" t="e">
        <f>Data!#REF!&amp;Data!#REF!&amp;A167</f>
        <v>#REF!</v>
      </c>
      <c r="C167" t="e">
        <f>Data!#REF!</f>
        <v>#REF!</v>
      </c>
      <c r="D167" t="e">
        <f>Data!#REF!</f>
        <v>#REF!</v>
      </c>
      <c r="E167" s="1" t="e">
        <f t="shared" si="4"/>
        <v>#REF!</v>
      </c>
      <c r="F167" t="e">
        <f>Data!#REF!&amp;Data!#REF!&amp;Data!#REF!</f>
        <v>#REF!</v>
      </c>
      <c r="G167" s="1" t="e">
        <f t="shared" si="5"/>
        <v>#REF!</v>
      </c>
    </row>
    <row r="168" spans="1:7" ht="29" x14ac:dyDescent="0.35">
      <c r="A168" t="e">
        <f>IF(LEN(Data!#REF!)&lt;15,LEFT(Data!#REF!,4),"12TN")</f>
        <v>#REF!</v>
      </c>
      <c r="B168" t="e">
        <f>Data!#REF!&amp;Data!#REF!&amp;A168</f>
        <v>#REF!</v>
      </c>
      <c r="C168" t="e">
        <f>Data!#REF!</f>
        <v>#REF!</v>
      </c>
      <c r="D168" t="e">
        <f>Data!#REF!</f>
        <v>#REF!</v>
      </c>
      <c r="E168" s="1" t="e">
        <f t="shared" si="4"/>
        <v>#REF!</v>
      </c>
      <c r="F168" t="e">
        <f>Data!#REF!&amp;Data!#REF!&amp;Data!#REF!</f>
        <v>#REF!</v>
      </c>
      <c r="G168" s="1" t="e">
        <f t="shared" si="5"/>
        <v>#REF!</v>
      </c>
    </row>
    <row r="169" spans="1:7" ht="29" x14ac:dyDescent="0.35">
      <c r="A169" t="e">
        <f>IF(LEN(Data!#REF!)&lt;15,LEFT(Data!#REF!,4),"12TN")</f>
        <v>#REF!</v>
      </c>
      <c r="B169" t="e">
        <f>Data!#REF!&amp;Data!#REF!&amp;A169</f>
        <v>#REF!</v>
      </c>
      <c r="C169" t="e">
        <f>Data!#REF!</f>
        <v>#REF!</v>
      </c>
      <c r="D169" t="e">
        <f>Data!#REF!</f>
        <v>#REF!</v>
      </c>
      <c r="E169" s="1" t="e">
        <f t="shared" si="4"/>
        <v>#REF!</v>
      </c>
      <c r="F169" t="e">
        <f>Data!#REF!&amp;Data!#REF!&amp;Data!#REF!</f>
        <v>#REF!</v>
      </c>
      <c r="G169" s="1" t="e">
        <f t="shared" si="5"/>
        <v>#REF!</v>
      </c>
    </row>
    <row r="170" spans="1:7" ht="29" x14ac:dyDescent="0.35">
      <c r="A170" t="e">
        <f>IF(LEN(Data!#REF!)&lt;15,LEFT(Data!#REF!,4),"12TN")</f>
        <v>#REF!</v>
      </c>
      <c r="B170" t="e">
        <f>Data!#REF!&amp;Data!#REF!&amp;A170</f>
        <v>#REF!</v>
      </c>
      <c r="C170" t="e">
        <f>Data!#REF!</f>
        <v>#REF!</v>
      </c>
      <c r="D170" t="e">
        <f>Data!#REF!</f>
        <v>#REF!</v>
      </c>
      <c r="E170" s="1" t="e">
        <f t="shared" si="4"/>
        <v>#REF!</v>
      </c>
      <c r="F170" t="e">
        <f>Data!#REF!&amp;Data!#REF!&amp;Data!#REF!</f>
        <v>#REF!</v>
      </c>
      <c r="G170" s="1" t="e">
        <f t="shared" si="5"/>
        <v>#REF!</v>
      </c>
    </row>
    <row r="171" spans="1:7" ht="29" x14ac:dyDescent="0.35">
      <c r="A171" t="e">
        <f>IF(LEN(Data!#REF!)&lt;15,LEFT(Data!#REF!,4),"12TN")</f>
        <v>#REF!</v>
      </c>
      <c r="B171" t="e">
        <f>Data!#REF!&amp;Data!#REF!&amp;A171</f>
        <v>#REF!</v>
      </c>
      <c r="C171" t="e">
        <f>Data!#REF!</f>
        <v>#REF!</v>
      </c>
      <c r="D171" t="e">
        <f>Data!#REF!</f>
        <v>#REF!</v>
      </c>
      <c r="E171" s="1" t="e">
        <f t="shared" si="4"/>
        <v>#REF!</v>
      </c>
      <c r="F171" t="e">
        <f>Data!#REF!&amp;Data!#REF!&amp;Data!#REF!</f>
        <v>#REF!</v>
      </c>
      <c r="G171" s="1" t="e">
        <f t="shared" si="5"/>
        <v>#REF!</v>
      </c>
    </row>
    <row r="172" spans="1:7" ht="29" x14ac:dyDescent="0.35">
      <c r="A172" t="e">
        <f>IF(LEN(Data!#REF!)&lt;15,LEFT(Data!#REF!,4),"12TN")</f>
        <v>#REF!</v>
      </c>
      <c r="B172" t="e">
        <f>Data!#REF!&amp;Data!#REF!&amp;A172</f>
        <v>#REF!</v>
      </c>
      <c r="C172" t="e">
        <f>Data!#REF!</f>
        <v>#REF!</v>
      </c>
      <c r="D172" t="e">
        <f>Data!#REF!</f>
        <v>#REF!</v>
      </c>
      <c r="E172" s="1" t="e">
        <f t="shared" si="4"/>
        <v>#REF!</v>
      </c>
      <c r="F172" t="e">
        <f>Data!#REF!&amp;Data!#REF!&amp;Data!#REF!</f>
        <v>#REF!</v>
      </c>
      <c r="G172" s="1" t="e">
        <f t="shared" si="5"/>
        <v>#REF!</v>
      </c>
    </row>
    <row r="173" spans="1:7" ht="29" x14ac:dyDescent="0.35">
      <c r="A173" t="e">
        <f>IF(LEN(Data!#REF!)&lt;15,LEFT(Data!#REF!,4),"12TN")</f>
        <v>#REF!</v>
      </c>
      <c r="B173" t="e">
        <f>Data!#REF!&amp;Data!#REF!&amp;A173</f>
        <v>#REF!</v>
      </c>
      <c r="C173" t="e">
        <f>Data!#REF!</f>
        <v>#REF!</v>
      </c>
      <c r="D173" t="e">
        <f>Data!#REF!</f>
        <v>#REF!</v>
      </c>
      <c r="E173" s="1" t="e">
        <f t="shared" si="4"/>
        <v>#REF!</v>
      </c>
      <c r="F173" t="e">
        <f>Data!#REF!&amp;Data!#REF!&amp;Data!#REF!</f>
        <v>#REF!</v>
      </c>
      <c r="G173" s="1" t="e">
        <f t="shared" si="5"/>
        <v>#REF!</v>
      </c>
    </row>
    <row r="174" spans="1:7" ht="29" x14ac:dyDescent="0.35">
      <c r="A174" t="e">
        <f>IF(LEN(Data!#REF!)&lt;15,LEFT(Data!#REF!,4),"12TN")</f>
        <v>#REF!</v>
      </c>
      <c r="B174" t="e">
        <f>Data!#REF!&amp;Data!#REF!&amp;A174</f>
        <v>#REF!</v>
      </c>
      <c r="C174" t="e">
        <f>Data!#REF!</f>
        <v>#REF!</v>
      </c>
      <c r="D174" t="e">
        <f>Data!#REF!</f>
        <v>#REF!</v>
      </c>
      <c r="E174" s="1" t="e">
        <f t="shared" si="4"/>
        <v>#REF!</v>
      </c>
      <c r="F174" t="e">
        <f>Data!#REF!&amp;Data!#REF!&amp;Data!#REF!</f>
        <v>#REF!</v>
      </c>
      <c r="G174" s="1" t="e">
        <f t="shared" si="5"/>
        <v>#REF!</v>
      </c>
    </row>
    <row r="175" spans="1:7" ht="29" x14ac:dyDescent="0.35">
      <c r="A175" t="e">
        <f>IF(LEN(Data!#REF!)&lt;15,LEFT(Data!#REF!,4),"12TN")</f>
        <v>#REF!</v>
      </c>
      <c r="B175" t="e">
        <f>Data!#REF!&amp;Data!#REF!&amp;A175</f>
        <v>#REF!</v>
      </c>
      <c r="C175" t="e">
        <f>Data!#REF!</f>
        <v>#REF!</v>
      </c>
      <c r="D175" t="e">
        <f>Data!#REF!</f>
        <v>#REF!</v>
      </c>
      <c r="E175" s="1" t="e">
        <f t="shared" si="4"/>
        <v>#REF!</v>
      </c>
      <c r="F175" t="e">
        <f>Data!#REF!&amp;Data!#REF!&amp;Data!#REF!</f>
        <v>#REF!</v>
      </c>
      <c r="G175" s="1" t="e">
        <f t="shared" si="5"/>
        <v>#REF!</v>
      </c>
    </row>
    <row r="176" spans="1:7" ht="29" x14ac:dyDescent="0.35">
      <c r="A176" t="e">
        <f>IF(LEN(Data!#REF!)&lt;15,LEFT(Data!#REF!,4),"12TN")</f>
        <v>#REF!</v>
      </c>
      <c r="B176" t="e">
        <f>Data!#REF!&amp;Data!#REF!&amp;A176</f>
        <v>#REF!</v>
      </c>
      <c r="C176" t="e">
        <f>Data!#REF!</f>
        <v>#REF!</v>
      </c>
      <c r="D176" t="e">
        <f>Data!#REF!</f>
        <v>#REF!</v>
      </c>
      <c r="E176" s="1" t="e">
        <f t="shared" si="4"/>
        <v>#REF!</v>
      </c>
      <c r="F176" t="e">
        <f>Data!#REF!&amp;Data!#REF!&amp;Data!#REF!</f>
        <v>#REF!</v>
      </c>
      <c r="G176" s="1" t="e">
        <f t="shared" si="5"/>
        <v>#REF!</v>
      </c>
    </row>
    <row r="177" spans="1:7" ht="29" x14ac:dyDescent="0.35">
      <c r="A177" t="e">
        <f>IF(LEN(Data!#REF!)&lt;15,LEFT(Data!#REF!,4),"12TN")</f>
        <v>#REF!</v>
      </c>
      <c r="B177" t="e">
        <f>Data!#REF!&amp;Data!#REF!&amp;A177</f>
        <v>#REF!</v>
      </c>
      <c r="C177" t="e">
        <f>Data!#REF!</f>
        <v>#REF!</v>
      </c>
      <c r="D177" t="e">
        <f>Data!#REF!</f>
        <v>#REF!</v>
      </c>
      <c r="E177" s="1" t="e">
        <f t="shared" si="4"/>
        <v>#REF!</v>
      </c>
      <c r="F177" t="e">
        <f>Data!#REF!&amp;Data!#REF!&amp;Data!#REF!</f>
        <v>#REF!</v>
      </c>
      <c r="G177" s="1" t="e">
        <f t="shared" si="5"/>
        <v>#REF!</v>
      </c>
    </row>
    <row r="178" spans="1:7" ht="29" x14ac:dyDescent="0.35">
      <c r="A178" t="e">
        <f>IF(LEN(Data!#REF!)&lt;15,LEFT(Data!#REF!,4),"12TN")</f>
        <v>#REF!</v>
      </c>
      <c r="B178" t="e">
        <f>Data!#REF!&amp;Data!#REF!&amp;A178</f>
        <v>#REF!</v>
      </c>
      <c r="C178" t="e">
        <f>Data!#REF!</f>
        <v>#REF!</v>
      </c>
      <c r="D178" t="e">
        <f>Data!#REF!</f>
        <v>#REF!</v>
      </c>
      <c r="E178" s="1" t="e">
        <f t="shared" si="4"/>
        <v>#REF!</v>
      </c>
      <c r="F178" t="e">
        <f>Data!#REF!&amp;Data!#REF!&amp;Data!#REF!</f>
        <v>#REF!</v>
      </c>
      <c r="G178" s="1" t="e">
        <f t="shared" si="5"/>
        <v>#REF!</v>
      </c>
    </row>
    <row r="179" spans="1:7" ht="29" x14ac:dyDescent="0.35">
      <c r="A179" t="e">
        <f>IF(LEN(Data!#REF!)&lt;15,LEFT(Data!#REF!,4),"12TN")</f>
        <v>#REF!</v>
      </c>
      <c r="B179" t="e">
        <f>Data!#REF!&amp;Data!#REF!&amp;A179</f>
        <v>#REF!</v>
      </c>
      <c r="C179" t="e">
        <f>Data!#REF!</f>
        <v>#REF!</v>
      </c>
      <c r="D179" t="e">
        <f>Data!#REF!</f>
        <v>#REF!</v>
      </c>
      <c r="E179" s="1" t="e">
        <f t="shared" si="4"/>
        <v>#REF!</v>
      </c>
      <c r="F179" t="e">
        <f>Data!#REF!&amp;Data!#REF!&amp;Data!#REF!</f>
        <v>#REF!</v>
      </c>
      <c r="G179" s="1" t="e">
        <f t="shared" si="5"/>
        <v>#REF!</v>
      </c>
    </row>
    <row r="180" spans="1:7" ht="29" x14ac:dyDescent="0.35">
      <c r="A180" t="e">
        <f>IF(LEN(Data!#REF!)&lt;15,LEFT(Data!#REF!,4),"12TN")</f>
        <v>#REF!</v>
      </c>
      <c r="B180" t="e">
        <f>Data!#REF!&amp;Data!#REF!&amp;A180</f>
        <v>#REF!</v>
      </c>
      <c r="C180" t="e">
        <f>Data!#REF!</f>
        <v>#REF!</v>
      </c>
      <c r="D180" t="e">
        <f>Data!#REF!</f>
        <v>#REF!</v>
      </c>
      <c r="E180" s="1" t="e">
        <f t="shared" si="4"/>
        <v>#REF!</v>
      </c>
      <c r="F180" t="e">
        <f>Data!#REF!&amp;Data!#REF!&amp;Data!#REF!</f>
        <v>#REF!</v>
      </c>
      <c r="G180" s="1" t="e">
        <f t="shared" si="5"/>
        <v>#REF!</v>
      </c>
    </row>
    <row r="181" spans="1:7" ht="29" x14ac:dyDescent="0.35">
      <c r="A181" t="e">
        <f>IF(LEN(Data!#REF!)&lt;15,LEFT(Data!#REF!,4),"12TN")</f>
        <v>#REF!</v>
      </c>
      <c r="B181" t="e">
        <f>Data!#REF!&amp;Data!#REF!&amp;A181</f>
        <v>#REF!</v>
      </c>
      <c r="C181" t="e">
        <f>Data!#REF!</f>
        <v>#REF!</v>
      </c>
      <c r="D181" t="e">
        <f>Data!#REF!</f>
        <v>#REF!</v>
      </c>
      <c r="E181" s="1" t="e">
        <f t="shared" si="4"/>
        <v>#REF!</v>
      </c>
      <c r="F181" t="e">
        <f>Data!#REF!&amp;Data!#REF!&amp;Data!#REF!</f>
        <v>#REF!</v>
      </c>
      <c r="G181" s="1" t="e">
        <f t="shared" si="5"/>
        <v>#REF!</v>
      </c>
    </row>
    <row r="182" spans="1:7" ht="29" x14ac:dyDescent="0.35">
      <c r="A182" t="e">
        <f>IF(LEN(Data!#REF!)&lt;15,LEFT(Data!#REF!,4),"12TN")</f>
        <v>#REF!</v>
      </c>
      <c r="B182" t="e">
        <f>Data!#REF!&amp;Data!#REF!&amp;A182</f>
        <v>#REF!</v>
      </c>
      <c r="C182" t="e">
        <f>Data!#REF!</f>
        <v>#REF!</v>
      </c>
      <c r="D182" t="e">
        <f>Data!#REF!</f>
        <v>#REF!</v>
      </c>
      <c r="E182" s="1" t="e">
        <f t="shared" si="4"/>
        <v>#REF!</v>
      </c>
      <c r="F182" t="e">
        <f>Data!#REF!&amp;Data!#REF!&amp;Data!#REF!</f>
        <v>#REF!</v>
      </c>
      <c r="G182" s="1" t="e">
        <f t="shared" si="5"/>
        <v>#REF!</v>
      </c>
    </row>
    <row r="183" spans="1:7" ht="29" x14ac:dyDescent="0.35">
      <c r="A183" t="e">
        <f>IF(LEN(Data!#REF!)&lt;15,LEFT(Data!#REF!,4),"12TN")</f>
        <v>#REF!</v>
      </c>
      <c r="B183" t="e">
        <f>Data!#REF!&amp;Data!#REF!&amp;A183</f>
        <v>#REF!</v>
      </c>
      <c r="C183" t="e">
        <f>Data!#REF!</f>
        <v>#REF!</v>
      </c>
      <c r="D183" t="e">
        <f>Data!#REF!</f>
        <v>#REF!</v>
      </c>
      <c r="E183" s="1" t="e">
        <f t="shared" si="4"/>
        <v>#REF!</v>
      </c>
      <c r="F183" t="e">
        <f>Data!#REF!&amp;Data!#REF!&amp;Data!#REF!</f>
        <v>#REF!</v>
      </c>
      <c r="G183" s="1" t="e">
        <f t="shared" si="5"/>
        <v>#REF!</v>
      </c>
    </row>
    <row r="184" spans="1:7" ht="29" x14ac:dyDescent="0.35">
      <c r="A184" t="e">
        <f>IF(LEN(Data!#REF!)&lt;15,LEFT(Data!#REF!,4),"12TN")</f>
        <v>#REF!</v>
      </c>
      <c r="B184" t="e">
        <f>Data!#REF!&amp;Data!#REF!&amp;A184</f>
        <v>#REF!</v>
      </c>
      <c r="C184" t="e">
        <f>Data!#REF!</f>
        <v>#REF!</v>
      </c>
      <c r="D184" t="e">
        <f>Data!#REF!</f>
        <v>#REF!</v>
      </c>
      <c r="E184" s="1" t="e">
        <f t="shared" si="4"/>
        <v>#REF!</v>
      </c>
      <c r="F184" t="e">
        <f>Data!#REF!&amp;Data!#REF!&amp;Data!#REF!</f>
        <v>#REF!</v>
      </c>
      <c r="G184" s="1" t="e">
        <f t="shared" si="5"/>
        <v>#REF!</v>
      </c>
    </row>
    <row r="185" spans="1:7" ht="29" x14ac:dyDescent="0.35">
      <c r="A185" t="e">
        <f>IF(LEN(Data!#REF!)&lt;15,LEFT(Data!#REF!,4),"12TN")</f>
        <v>#REF!</v>
      </c>
      <c r="B185" t="e">
        <f>Data!#REF!&amp;Data!#REF!&amp;A185</f>
        <v>#REF!</v>
      </c>
      <c r="C185" t="e">
        <f>Data!#REF!</f>
        <v>#REF!</v>
      </c>
      <c r="D185" t="e">
        <f>Data!#REF!</f>
        <v>#REF!</v>
      </c>
      <c r="E185" s="1" t="e">
        <f t="shared" si="4"/>
        <v>#REF!</v>
      </c>
      <c r="F185" t="e">
        <f>Data!#REF!&amp;Data!#REF!&amp;Data!#REF!</f>
        <v>#REF!</v>
      </c>
      <c r="G185" s="1" t="e">
        <f t="shared" si="5"/>
        <v>#REF!</v>
      </c>
    </row>
    <row r="186" spans="1:7" ht="29" x14ac:dyDescent="0.35">
      <c r="A186" t="e">
        <f>IF(LEN(Data!#REF!)&lt;15,LEFT(Data!#REF!,4),"12TN")</f>
        <v>#REF!</v>
      </c>
      <c r="B186" t="e">
        <f>Data!#REF!&amp;Data!#REF!&amp;A186</f>
        <v>#REF!</v>
      </c>
      <c r="C186" t="e">
        <f>Data!#REF!</f>
        <v>#REF!</v>
      </c>
      <c r="D186" t="e">
        <f>Data!#REF!</f>
        <v>#REF!</v>
      </c>
      <c r="E186" s="1" t="e">
        <f t="shared" si="4"/>
        <v>#REF!</v>
      </c>
      <c r="F186" t="e">
        <f>Data!#REF!&amp;Data!#REF!&amp;Data!#REF!</f>
        <v>#REF!</v>
      </c>
      <c r="G186" s="1" t="e">
        <f t="shared" si="5"/>
        <v>#REF!</v>
      </c>
    </row>
    <row r="187" spans="1:7" ht="29" x14ac:dyDescent="0.35">
      <c r="A187" t="e">
        <f>IF(LEN(Data!#REF!)&lt;15,LEFT(Data!#REF!,4),"12TN")</f>
        <v>#REF!</v>
      </c>
      <c r="B187" t="e">
        <f>Data!#REF!&amp;Data!#REF!&amp;A187</f>
        <v>#REF!</v>
      </c>
      <c r="C187" t="e">
        <f>Data!#REF!</f>
        <v>#REF!</v>
      </c>
      <c r="D187" t="e">
        <f>Data!#REF!</f>
        <v>#REF!</v>
      </c>
      <c r="E187" s="1" t="e">
        <f t="shared" si="4"/>
        <v>#REF!</v>
      </c>
      <c r="F187" t="e">
        <f>Data!#REF!&amp;Data!#REF!&amp;Data!#REF!</f>
        <v>#REF!</v>
      </c>
      <c r="G187" s="1" t="e">
        <f t="shared" si="5"/>
        <v>#REF!</v>
      </c>
    </row>
    <row r="188" spans="1:7" ht="29" x14ac:dyDescent="0.35">
      <c r="A188" t="e">
        <f>IF(LEN(Data!#REF!)&lt;15,LEFT(Data!#REF!,4),"12TN")</f>
        <v>#REF!</v>
      </c>
      <c r="B188" t="e">
        <f>Data!#REF!&amp;Data!#REF!&amp;A188</f>
        <v>#REF!</v>
      </c>
      <c r="C188" t="e">
        <f>Data!#REF!</f>
        <v>#REF!</v>
      </c>
      <c r="D188" t="e">
        <f>Data!#REF!</f>
        <v>#REF!</v>
      </c>
      <c r="E188" s="1" t="e">
        <f t="shared" si="4"/>
        <v>#REF!</v>
      </c>
      <c r="F188" t="e">
        <f>Data!#REF!&amp;Data!#REF!&amp;Data!#REF!</f>
        <v>#REF!</v>
      </c>
      <c r="G188" s="1" t="e">
        <f t="shared" si="5"/>
        <v>#REF!</v>
      </c>
    </row>
    <row r="189" spans="1:7" ht="29" x14ac:dyDescent="0.35">
      <c r="A189" t="e">
        <f>IF(LEN(Data!#REF!)&lt;15,LEFT(Data!#REF!,4),"12TN")</f>
        <v>#REF!</v>
      </c>
      <c r="B189" t="e">
        <f>Data!#REF!&amp;Data!#REF!&amp;A189</f>
        <v>#REF!</v>
      </c>
      <c r="C189" t="e">
        <f>Data!#REF!</f>
        <v>#REF!</v>
      </c>
      <c r="D189" t="e">
        <f>Data!#REF!</f>
        <v>#REF!</v>
      </c>
      <c r="E189" s="1" t="e">
        <f t="shared" si="4"/>
        <v>#REF!</v>
      </c>
      <c r="F189" t="e">
        <f>Data!#REF!&amp;Data!#REF!&amp;Data!#REF!</f>
        <v>#REF!</v>
      </c>
      <c r="G189" s="1" t="e">
        <f t="shared" si="5"/>
        <v>#REF!</v>
      </c>
    </row>
    <row r="190" spans="1:7" ht="29" x14ac:dyDescent="0.35">
      <c r="A190" t="e">
        <f>IF(LEN(Data!#REF!)&lt;15,LEFT(Data!#REF!,4),"12TN")</f>
        <v>#REF!</v>
      </c>
      <c r="B190" t="e">
        <f>Data!#REF!&amp;Data!#REF!&amp;A190</f>
        <v>#REF!</v>
      </c>
      <c r="C190" t="e">
        <f>Data!#REF!</f>
        <v>#REF!</v>
      </c>
      <c r="D190" t="e">
        <f>Data!#REF!</f>
        <v>#REF!</v>
      </c>
      <c r="E190" s="1" t="e">
        <f t="shared" si="4"/>
        <v>#REF!</v>
      </c>
      <c r="F190" t="e">
        <f>Data!#REF!&amp;Data!#REF!&amp;Data!#REF!</f>
        <v>#REF!</v>
      </c>
      <c r="G190" s="1" t="e">
        <f t="shared" si="5"/>
        <v>#REF!</v>
      </c>
    </row>
    <row r="191" spans="1:7" ht="29" x14ac:dyDescent="0.35">
      <c r="A191" t="e">
        <f>IF(LEN(Data!#REF!)&lt;15,LEFT(Data!#REF!,4),"12TN")</f>
        <v>#REF!</v>
      </c>
      <c r="B191" t="e">
        <f>Data!#REF!&amp;Data!#REF!&amp;A191</f>
        <v>#REF!</v>
      </c>
      <c r="C191" t="e">
        <f>Data!#REF!</f>
        <v>#REF!</v>
      </c>
      <c r="D191" t="e">
        <f>Data!#REF!</f>
        <v>#REF!</v>
      </c>
      <c r="E191" s="1" t="e">
        <f t="shared" si="4"/>
        <v>#REF!</v>
      </c>
      <c r="F191" t="e">
        <f>Data!#REF!&amp;Data!#REF!&amp;Data!#REF!</f>
        <v>#REF!</v>
      </c>
      <c r="G191" s="1" t="e">
        <f t="shared" si="5"/>
        <v>#REF!</v>
      </c>
    </row>
    <row r="192" spans="1:7" ht="29" x14ac:dyDescent="0.35">
      <c r="A192" t="e">
        <f>IF(LEN(Data!#REF!)&lt;15,LEFT(Data!#REF!,4),"12TN")</f>
        <v>#REF!</v>
      </c>
      <c r="B192" t="e">
        <f>Data!#REF!&amp;Data!#REF!&amp;A192</f>
        <v>#REF!</v>
      </c>
      <c r="C192" t="e">
        <f>Data!#REF!</f>
        <v>#REF!</v>
      </c>
      <c r="D192" t="e">
        <f>Data!#REF!</f>
        <v>#REF!</v>
      </c>
      <c r="E192" s="1" t="e">
        <f t="shared" si="4"/>
        <v>#REF!</v>
      </c>
      <c r="F192" t="e">
        <f>Data!#REF!&amp;Data!#REF!&amp;Data!#REF!</f>
        <v>#REF!</v>
      </c>
      <c r="G192" s="1" t="e">
        <f t="shared" si="5"/>
        <v>#REF!</v>
      </c>
    </row>
    <row r="193" spans="1:7" ht="29" x14ac:dyDescent="0.35">
      <c r="A193" t="e">
        <f>IF(LEN(Data!#REF!)&lt;15,LEFT(Data!#REF!,4),"12TN")</f>
        <v>#REF!</v>
      </c>
      <c r="B193" t="e">
        <f>Data!#REF!&amp;Data!#REF!&amp;A193</f>
        <v>#REF!</v>
      </c>
      <c r="C193" t="e">
        <f>Data!#REF!</f>
        <v>#REF!</v>
      </c>
      <c r="D193" t="e">
        <f>Data!#REF!</f>
        <v>#REF!</v>
      </c>
      <c r="E193" s="1" t="e">
        <f t="shared" si="4"/>
        <v>#REF!</v>
      </c>
      <c r="F193" t="e">
        <f>Data!#REF!&amp;Data!#REF!&amp;Data!#REF!</f>
        <v>#REF!</v>
      </c>
      <c r="G193" s="1" t="e">
        <f t="shared" si="5"/>
        <v>#REF!</v>
      </c>
    </row>
    <row r="194" spans="1:7" ht="29" x14ac:dyDescent="0.35">
      <c r="A194" t="e">
        <f>IF(LEN(Data!#REF!)&lt;15,LEFT(Data!#REF!,4),"12TN")</f>
        <v>#REF!</v>
      </c>
      <c r="B194" t="e">
        <f>Data!#REF!&amp;Data!#REF!&amp;A194</f>
        <v>#REF!</v>
      </c>
      <c r="C194" t="e">
        <f>Data!#REF!</f>
        <v>#REF!</v>
      </c>
      <c r="D194" t="e">
        <f>Data!#REF!</f>
        <v>#REF!</v>
      </c>
      <c r="E194" s="1" t="e">
        <f t="shared" si="4"/>
        <v>#REF!</v>
      </c>
      <c r="F194" t="e">
        <f>Data!#REF!&amp;Data!#REF!&amp;Data!#REF!</f>
        <v>#REF!</v>
      </c>
      <c r="G194" s="1" t="e">
        <f t="shared" si="5"/>
        <v>#REF!</v>
      </c>
    </row>
    <row r="195" spans="1:7" ht="29" x14ac:dyDescent="0.35">
      <c r="A195" t="e">
        <f>IF(LEN(Data!#REF!)&lt;15,LEFT(Data!#REF!,4),"12TN")</f>
        <v>#REF!</v>
      </c>
      <c r="B195" t="e">
        <f>Data!#REF!&amp;Data!#REF!&amp;A195</f>
        <v>#REF!</v>
      </c>
      <c r="C195" t="e">
        <f>Data!#REF!</f>
        <v>#REF!</v>
      </c>
      <c r="D195" t="e">
        <f>Data!#REF!</f>
        <v>#REF!</v>
      </c>
      <c r="E195" s="1" t="e">
        <f t="shared" ref="E195:E258" si="6">IF(LEN(D195)&gt;1,C195&amp;CHAR(10)&amp;D195,C195)</f>
        <v>#REF!</v>
      </c>
      <c r="F195" t="e">
        <f>Data!#REF!&amp;Data!#REF!&amp;Data!#REF!</f>
        <v>#REF!</v>
      </c>
      <c r="G195" s="1" t="e">
        <f t="shared" ref="G195:G258" si="7">IF(C195&lt;&gt;"---",IF(A195&lt;&gt;"",A195&amp;CHAR(10)&amp;C195,C195),"")</f>
        <v>#REF!</v>
      </c>
    </row>
    <row r="196" spans="1:7" ht="29" x14ac:dyDescent="0.35">
      <c r="A196" t="e">
        <f>IF(LEN(Data!#REF!)&lt;15,LEFT(Data!#REF!,4),"12TN")</f>
        <v>#REF!</v>
      </c>
      <c r="B196" t="e">
        <f>Data!#REF!&amp;Data!#REF!&amp;A196</f>
        <v>#REF!</v>
      </c>
      <c r="C196" t="e">
        <f>Data!#REF!</f>
        <v>#REF!</v>
      </c>
      <c r="D196" t="e">
        <f>Data!#REF!</f>
        <v>#REF!</v>
      </c>
      <c r="E196" s="1" t="e">
        <f t="shared" si="6"/>
        <v>#REF!</v>
      </c>
      <c r="F196" t="e">
        <f>Data!#REF!&amp;Data!#REF!&amp;Data!#REF!</f>
        <v>#REF!</v>
      </c>
      <c r="G196" s="1" t="e">
        <f t="shared" si="7"/>
        <v>#REF!</v>
      </c>
    </row>
    <row r="197" spans="1:7" ht="29" x14ac:dyDescent="0.35">
      <c r="A197" t="e">
        <f>IF(LEN(Data!#REF!)&lt;15,LEFT(Data!#REF!,4),"12TN")</f>
        <v>#REF!</v>
      </c>
      <c r="B197" t="e">
        <f>Data!#REF!&amp;Data!#REF!&amp;A197</f>
        <v>#REF!</v>
      </c>
      <c r="C197" t="e">
        <f>Data!#REF!</f>
        <v>#REF!</v>
      </c>
      <c r="D197" t="e">
        <f>Data!#REF!</f>
        <v>#REF!</v>
      </c>
      <c r="E197" s="1" t="e">
        <f t="shared" si="6"/>
        <v>#REF!</v>
      </c>
      <c r="F197" t="e">
        <f>Data!#REF!&amp;Data!#REF!&amp;Data!#REF!</f>
        <v>#REF!</v>
      </c>
      <c r="G197" s="1" t="e">
        <f t="shared" si="7"/>
        <v>#REF!</v>
      </c>
    </row>
    <row r="198" spans="1:7" ht="29" x14ac:dyDescent="0.35">
      <c r="A198" t="e">
        <f>IF(LEN(Data!#REF!)&lt;15,LEFT(Data!#REF!,4),"12TN")</f>
        <v>#REF!</v>
      </c>
      <c r="B198" t="e">
        <f>Data!#REF!&amp;Data!#REF!&amp;A198</f>
        <v>#REF!</v>
      </c>
      <c r="C198" t="e">
        <f>Data!#REF!</f>
        <v>#REF!</v>
      </c>
      <c r="D198" t="e">
        <f>Data!#REF!</f>
        <v>#REF!</v>
      </c>
      <c r="E198" s="1" t="e">
        <f t="shared" si="6"/>
        <v>#REF!</v>
      </c>
      <c r="F198" t="e">
        <f>Data!#REF!&amp;Data!#REF!&amp;Data!#REF!</f>
        <v>#REF!</v>
      </c>
      <c r="G198" s="1" t="e">
        <f t="shared" si="7"/>
        <v>#REF!</v>
      </c>
    </row>
    <row r="199" spans="1:7" ht="29" x14ac:dyDescent="0.35">
      <c r="A199" t="e">
        <f>IF(LEN(Data!#REF!)&lt;15,LEFT(Data!#REF!,4),"12TN")</f>
        <v>#REF!</v>
      </c>
      <c r="B199" t="e">
        <f>Data!#REF!&amp;Data!#REF!&amp;A199</f>
        <v>#REF!</v>
      </c>
      <c r="C199" t="e">
        <f>Data!#REF!</f>
        <v>#REF!</v>
      </c>
      <c r="D199" t="e">
        <f>Data!#REF!</f>
        <v>#REF!</v>
      </c>
      <c r="E199" s="1" t="e">
        <f t="shared" si="6"/>
        <v>#REF!</v>
      </c>
      <c r="F199" t="e">
        <f>Data!#REF!&amp;Data!#REF!&amp;Data!#REF!</f>
        <v>#REF!</v>
      </c>
      <c r="G199" s="1" t="e">
        <f t="shared" si="7"/>
        <v>#REF!</v>
      </c>
    </row>
    <row r="200" spans="1:7" ht="29" x14ac:dyDescent="0.35">
      <c r="A200" t="e">
        <f>IF(LEN(Data!#REF!)&lt;15,LEFT(Data!#REF!,4),"12TN")</f>
        <v>#REF!</v>
      </c>
      <c r="B200" t="e">
        <f>Data!#REF!&amp;Data!#REF!&amp;A200</f>
        <v>#REF!</v>
      </c>
      <c r="C200" t="e">
        <f>Data!#REF!</f>
        <v>#REF!</v>
      </c>
      <c r="D200" t="e">
        <f>Data!#REF!</f>
        <v>#REF!</v>
      </c>
      <c r="E200" s="1" t="e">
        <f t="shared" si="6"/>
        <v>#REF!</v>
      </c>
      <c r="F200" t="e">
        <f>Data!#REF!&amp;Data!#REF!&amp;Data!#REF!</f>
        <v>#REF!</v>
      </c>
      <c r="G200" s="1" t="e">
        <f t="shared" si="7"/>
        <v>#REF!</v>
      </c>
    </row>
    <row r="201" spans="1:7" ht="29" x14ac:dyDescent="0.35">
      <c r="A201" t="e">
        <f>IF(LEN(Data!#REF!)&lt;15,LEFT(Data!#REF!,4),"12TN")</f>
        <v>#REF!</v>
      </c>
      <c r="B201" t="e">
        <f>Data!#REF!&amp;Data!#REF!&amp;A201</f>
        <v>#REF!</v>
      </c>
      <c r="C201" t="e">
        <f>Data!#REF!</f>
        <v>#REF!</v>
      </c>
      <c r="D201" t="e">
        <f>Data!#REF!</f>
        <v>#REF!</v>
      </c>
      <c r="E201" s="1" t="e">
        <f t="shared" si="6"/>
        <v>#REF!</v>
      </c>
      <c r="F201" t="e">
        <f>Data!#REF!&amp;Data!#REF!&amp;Data!#REF!</f>
        <v>#REF!</v>
      </c>
      <c r="G201" s="1" t="e">
        <f t="shared" si="7"/>
        <v>#REF!</v>
      </c>
    </row>
    <row r="202" spans="1:7" ht="29" x14ac:dyDescent="0.35">
      <c r="A202" t="e">
        <f>IF(LEN(Data!#REF!)&lt;15,LEFT(Data!#REF!,4),"12TN")</f>
        <v>#REF!</v>
      </c>
      <c r="B202" t="e">
        <f>Data!#REF!&amp;Data!#REF!&amp;A202</f>
        <v>#REF!</v>
      </c>
      <c r="C202" t="e">
        <f>Data!#REF!</f>
        <v>#REF!</v>
      </c>
      <c r="D202" t="e">
        <f>Data!#REF!</f>
        <v>#REF!</v>
      </c>
      <c r="E202" s="1" t="e">
        <f t="shared" si="6"/>
        <v>#REF!</v>
      </c>
      <c r="F202" t="e">
        <f>Data!#REF!&amp;Data!#REF!&amp;Data!#REF!</f>
        <v>#REF!</v>
      </c>
      <c r="G202" s="1" t="e">
        <f t="shared" si="7"/>
        <v>#REF!</v>
      </c>
    </row>
    <row r="203" spans="1:7" ht="29" x14ac:dyDescent="0.35">
      <c r="A203" t="e">
        <f>IF(LEN(Data!#REF!)&lt;15,LEFT(Data!#REF!,4),"12TN")</f>
        <v>#REF!</v>
      </c>
      <c r="B203" t="e">
        <f>Data!#REF!&amp;Data!#REF!&amp;A203</f>
        <v>#REF!</v>
      </c>
      <c r="C203" t="e">
        <f>Data!#REF!</f>
        <v>#REF!</v>
      </c>
      <c r="D203" t="e">
        <f>Data!#REF!</f>
        <v>#REF!</v>
      </c>
      <c r="E203" s="1" t="e">
        <f t="shared" si="6"/>
        <v>#REF!</v>
      </c>
      <c r="F203" t="e">
        <f>Data!#REF!&amp;Data!#REF!&amp;Data!#REF!</f>
        <v>#REF!</v>
      </c>
      <c r="G203" s="1" t="e">
        <f t="shared" si="7"/>
        <v>#REF!</v>
      </c>
    </row>
    <row r="204" spans="1:7" ht="29" x14ac:dyDescent="0.35">
      <c r="A204" t="e">
        <f>IF(LEN(Data!#REF!)&lt;15,LEFT(Data!#REF!,4),"12TN")</f>
        <v>#REF!</v>
      </c>
      <c r="B204" t="e">
        <f>Data!#REF!&amp;Data!#REF!&amp;A204</f>
        <v>#REF!</v>
      </c>
      <c r="C204" t="e">
        <f>Data!#REF!</f>
        <v>#REF!</v>
      </c>
      <c r="D204" t="e">
        <f>Data!#REF!</f>
        <v>#REF!</v>
      </c>
      <c r="E204" s="1" t="e">
        <f t="shared" si="6"/>
        <v>#REF!</v>
      </c>
      <c r="F204" t="e">
        <f>Data!#REF!&amp;Data!#REF!&amp;Data!#REF!</f>
        <v>#REF!</v>
      </c>
      <c r="G204" s="1" t="e">
        <f t="shared" si="7"/>
        <v>#REF!</v>
      </c>
    </row>
    <row r="205" spans="1:7" ht="29" x14ac:dyDescent="0.35">
      <c r="A205" t="e">
        <f>IF(LEN(Data!#REF!)&lt;15,LEFT(Data!#REF!,4),"12TN")</f>
        <v>#REF!</v>
      </c>
      <c r="B205" t="e">
        <f>Data!#REF!&amp;Data!#REF!&amp;A205</f>
        <v>#REF!</v>
      </c>
      <c r="C205" t="e">
        <f>Data!#REF!</f>
        <v>#REF!</v>
      </c>
      <c r="D205" t="e">
        <f>Data!#REF!</f>
        <v>#REF!</v>
      </c>
      <c r="E205" s="1" t="e">
        <f t="shared" si="6"/>
        <v>#REF!</v>
      </c>
      <c r="F205" t="e">
        <f>Data!#REF!&amp;Data!#REF!&amp;Data!#REF!</f>
        <v>#REF!</v>
      </c>
      <c r="G205" s="1" t="e">
        <f t="shared" si="7"/>
        <v>#REF!</v>
      </c>
    </row>
    <row r="206" spans="1:7" ht="29" x14ac:dyDescent="0.35">
      <c r="A206" t="e">
        <f>IF(LEN(Data!#REF!)&lt;15,LEFT(Data!#REF!,4),"12TN")</f>
        <v>#REF!</v>
      </c>
      <c r="B206" t="e">
        <f>Data!#REF!&amp;Data!#REF!&amp;A206</f>
        <v>#REF!</v>
      </c>
      <c r="C206" t="e">
        <f>Data!#REF!</f>
        <v>#REF!</v>
      </c>
      <c r="D206" t="e">
        <f>Data!#REF!</f>
        <v>#REF!</v>
      </c>
      <c r="E206" s="1" t="e">
        <f t="shared" si="6"/>
        <v>#REF!</v>
      </c>
      <c r="F206" t="e">
        <f>Data!#REF!&amp;Data!#REF!&amp;Data!#REF!</f>
        <v>#REF!</v>
      </c>
      <c r="G206" s="1" t="e">
        <f t="shared" si="7"/>
        <v>#REF!</v>
      </c>
    </row>
    <row r="207" spans="1:7" ht="29" x14ac:dyDescent="0.35">
      <c r="A207" t="e">
        <f>IF(LEN(Data!#REF!)&lt;15,LEFT(Data!#REF!,4),"12TN")</f>
        <v>#REF!</v>
      </c>
      <c r="B207" t="e">
        <f>Data!#REF!&amp;Data!#REF!&amp;A207</f>
        <v>#REF!</v>
      </c>
      <c r="C207" t="e">
        <f>Data!#REF!</f>
        <v>#REF!</v>
      </c>
      <c r="D207" t="e">
        <f>Data!#REF!</f>
        <v>#REF!</v>
      </c>
      <c r="E207" s="1" t="e">
        <f t="shared" si="6"/>
        <v>#REF!</v>
      </c>
      <c r="F207" t="e">
        <f>Data!#REF!&amp;Data!#REF!&amp;Data!#REF!</f>
        <v>#REF!</v>
      </c>
      <c r="G207" s="1" t="e">
        <f t="shared" si="7"/>
        <v>#REF!</v>
      </c>
    </row>
    <row r="208" spans="1:7" ht="29" x14ac:dyDescent="0.35">
      <c r="A208" t="e">
        <f>IF(LEN(Data!#REF!)&lt;15,LEFT(Data!#REF!,4),"12TN")</f>
        <v>#REF!</v>
      </c>
      <c r="B208" t="e">
        <f>Data!#REF!&amp;Data!#REF!&amp;A208</f>
        <v>#REF!</v>
      </c>
      <c r="C208" t="e">
        <f>Data!#REF!</f>
        <v>#REF!</v>
      </c>
      <c r="D208" t="e">
        <f>Data!#REF!</f>
        <v>#REF!</v>
      </c>
      <c r="E208" s="1" t="e">
        <f t="shared" si="6"/>
        <v>#REF!</v>
      </c>
      <c r="F208" t="e">
        <f>Data!#REF!&amp;Data!#REF!&amp;Data!#REF!</f>
        <v>#REF!</v>
      </c>
      <c r="G208" s="1" t="e">
        <f t="shared" si="7"/>
        <v>#REF!</v>
      </c>
    </row>
    <row r="209" spans="1:7" ht="29" x14ac:dyDescent="0.35">
      <c r="A209" t="e">
        <f>IF(LEN(Data!#REF!)&lt;15,LEFT(Data!#REF!,4),"12TN")</f>
        <v>#REF!</v>
      </c>
      <c r="B209" t="e">
        <f>Data!#REF!&amp;Data!#REF!&amp;A209</f>
        <v>#REF!</v>
      </c>
      <c r="C209" t="e">
        <f>Data!#REF!</f>
        <v>#REF!</v>
      </c>
      <c r="D209" t="e">
        <f>Data!#REF!</f>
        <v>#REF!</v>
      </c>
      <c r="E209" s="1" t="e">
        <f t="shared" si="6"/>
        <v>#REF!</v>
      </c>
      <c r="F209" t="e">
        <f>Data!#REF!&amp;Data!#REF!&amp;Data!#REF!</f>
        <v>#REF!</v>
      </c>
      <c r="G209" s="1" t="e">
        <f t="shared" si="7"/>
        <v>#REF!</v>
      </c>
    </row>
    <row r="210" spans="1:7" ht="29" x14ac:dyDescent="0.35">
      <c r="A210" t="e">
        <f>IF(LEN(Data!#REF!)&lt;15,LEFT(Data!#REF!,4),"12TN")</f>
        <v>#REF!</v>
      </c>
      <c r="B210" t="e">
        <f>Data!#REF!&amp;Data!#REF!&amp;A210</f>
        <v>#REF!</v>
      </c>
      <c r="C210" t="e">
        <f>Data!#REF!</f>
        <v>#REF!</v>
      </c>
      <c r="D210" t="e">
        <f>Data!#REF!</f>
        <v>#REF!</v>
      </c>
      <c r="E210" s="1" t="e">
        <f t="shared" si="6"/>
        <v>#REF!</v>
      </c>
      <c r="F210" t="e">
        <f>Data!#REF!&amp;Data!#REF!&amp;Data!#REF!</f>
        <v>#REF!</v>
      </c>
      <c r="G210" s="1" t="e">
        <f t="shared" si="7"/>
        <v>#REF!</v>
      </c>
    </row>
    <row r="211" spans="1:7" ht="29" x14ac:dyDescent="0.35">
      <c r="A211" t="e">
        <f>IF(LEN(Data!#REF!)&lt;15,LEFT(Data!#REF!,4),"12TN")</f>
        <v>#REF!</v>
      </c>
      <c r="B211" t="e">
        <f>Data!#REF!&amp;Data!#REF!&amp;A211</f>
        <v>#REF!</v>
      </c>
      <c r="C211" t="e">
        <f>Data!#REF!</f>
        <v>#REF!</v>
      </c>
      <c r="D211" t="e">
        <f>Data!#REF!</f>
        <v>#REF!</v>
      </c>
      <c r="E211" s="1" t="e">
        <f t="shared" si="6"/>
        <v>#REF!</v>
      </c>
      <c r="F211" t="e">
        <f>Data!#REF!&amp;Data!#REF!&amp;Data!#REF!</f>
        <v>#REF!</v>
      </c>
      <c r="G211" s="1" t="e">
        <f t="shared" si="7"/>
        <v>#REF!</v>
      </c>
    </row>
    <row r="212" spans="1:7" ht="29" x14ac:dyDescent="0.35">
      <c r="A212" t="e">
        <f>IF(LEN(Data!#REF!)&lt;15,LEFT(Data!#REF!,4),"12TN")</f>
        <v>#REF!</v>
      </c>
      <c r="B212" t="e">
        <f>Data!#REF!&amp;Data!#REF!&amp;A212</f>
        <v>#REF!</v>
      </c>
      <c r="C212" t="e">
        <f>Data!#REF!</f>
        <v>#REF!</v>
      </c>
      <c r="D212" t="e">
        <f>Data!#REF!</f>
        <v>#REF!</v>
      </c>
      <c r="E212" s="1" t="e">
        <f t="shared" si="6"/>
        <v>#REF!</v>
      </c>
      <c r="F212" t="e">
        <f>Data!#REF!&amp;Data!#REF!&amp;Data!#REF!</f>
        <v>#REF!</v>
      </c>
      <c r="G212" s="1" t="e">
        <f t="shared" si="7"/>
        <v>#REF!</v>
      </c>
    </row>
    <row r="213" spans="1:7" ht="29" x14ac:dyDescent="0.35">
      <c r="A213" t="e">
        <f>IF(LEN(Data!#REF!)&lt;15,LEFT(Data!#REF!,4),"12TN")</f>
        <v>#REF!</v>
      </c>
      <c r="B213" t="e">
        <f>Data!#REF!&amp;Data!#REF!&amp;A213</f>
        <v>#REF!</v>
      </c>
      <c r="C213" t="e">
        <f>Data!#REF!</f>
        <v>#REF!</v>
      </c>
      <c r="D213" t="e">
        <f>Data!#REF!</f>
        <v>#REF!</v>
      </c>
      <c r="E213" s="1" t="e">
        <f t="shared" si="6"/>
        <v>#REF!</v>
      </c>
      <c r="F213" t="e">
        <f>Data!#REF!&amp;Data!#REF!&amp;Data!#REF!</f>
        <v>#REF!</v>
      </c>
      <c r="G213" s="1" t="e">
        <f t="shared" si="7"/>
        <v>#REF!</v>
      </c>
    </row>
    <row r="214" spans="1:7" ht="29" x14ac:dyDescent="0.35">
      <c r="A214" t="e">
        <f>IF(LEN(Data!#REF!)&lt;15,LEFT(Data!#REF!,4),"12TN")</f>
        <v>#REF!</v>
      </c>
      <c r="B214" t="e">
        <f>Data!#REF!&amp;Data!#REF!&amp;A214</f>
        <v>#REF!</v>
      </c>
      <c r="C214" t="e">
        <f>Data!#REF!</f>
        <v>#REF!</v>
      </c>
      <c r="D214" t="e">
        <f>Data!#REF!</f>
        <v>#REF!</v>
      </c>
      <c r="E214" s="1" t="e">
        <f t="shared" si="6"/>
        <v>#REF!</v>
      </c>
      <c r="F214" t="e">
        <f>Data!#REF!&amp;Data!#REF!&amp;Data!#REF!</f>
        <v>#REF!</v>
      </c>
      <c r="G214" s="1" t="e">
        <f t="shared" si="7"/>
        <v>#REF!</v>
      </c>
    </row>
    <row r="215" spans="1:7" ht="29" x14ac:dyDescent="0.35">
      <c r="A215" t="e">
        <f>IF(LEN(Data!#REF!)&lt;15,LEFT(Data!#REF!,4),"12TN")</f>
        <v>#REF!</v>
      </c>
      <c r="B215" t="e">
        <f>Data!#REF!&amp;Data!#REF!&amp;A215</f>
        <v>#REF!</v>
      </c>
      <c r="C215" t="e">
        <f>Data!#REF!</f>
        <v>#REF!</v>
      </c>
      <c r="D215" t="e">
        <f>Data!#REF!</f>
        <v>#REF!</v>
      </c>
      <c r="E215" s="1" t="e">
        <f t="shared" si="6"/>
        <v>#REF!</v>
      </c>
      <c r="F215" t="e">
        <f>Data!#REF!&amp;Data!#REF!&amp;Data!#REF!</f>
        <v>#REF!</v>
      </c>
      <c r="G215" s="1" t="e">
        <f t="shared" si="7"/>
        <v>#REF!</v>
      </c>
    </row>
    <row r="216" spans="1:7" ht="29" x14ac:dyDescent="0.35">
      <c r="A216" t="e">
        <f>IF(LEN(Data!#REF!)&lt;15,LEFT(Data!#REF!,4),"12TN")</f>
        <v>#REF!</v>
      </c>
      <c r="B216" t="e">
        <f>Data!#REF!&amp;Data!#REF!&amp;A216</f>
        <v>#REF!</v>
      </c>
      <c r="C216" t="e">
        <f>Data!#REF!</f>
        <v>#REF!</v>
      </c>
      <c r="D216" t="e">
        <f>Data!#REF!</f>
        <v>#REF!</v>
      </c>
      <c r="E216" s="1" t="e">
        <f t="shared" si="6"/>
        <v>#REF!</v>
      </c>
      <c r="F216" t="e">
        <f>Data!#REF!&amp;Data!#REF!&amp;Data!#REF!</f>
        <v>#REF!</v>
      </c>
      <c r="G216" s="1" t="e">
        <f t="shared" si="7"/>
        <v>#REF!</v>
      </c>
    </row>
    <row r="217" spans="1:7" ht="29" x14ac:dyDescent="0.35">
      <c r="A217" t="e">
        <f>IF(LEN(Data!#REF!)&lt;15,LEFT(Data!#REF!,4),"12TN")</f>
        <v>#REF!</v>
      </c>
      <c r="B217" t="e">
        <f>Data!#REF!&amp;Data!#REF!&amp;A217</f>
        <v>#REF!</v>
      </c>
      <c r="C217" t="e">
        <f>Data!#REF!</f>
        <v>#REF!</v>
      </c>
      <c r="D217" t="e">
        <f>Data!#REF!</f>
        <v>#REF!</v>
      </c>
      <c r="E217" s="1" t="e">
        <f t="shared" si="6"/>
        <v>#REF!</v>
      </c>
      <c r="F217" t="e">
        <f>Data!#REF!&amp;Data!#REF!&amp;Data!#REF!</f>
        <v>#REF!</v>
      </c>
      <c r="G217" s="1" t="e">
        <f t="shared" si="7"/>
        <v>#REF!</v>
      </c>
    </row>
    <row r="218" spans="1:7" ht="29" x14ac:dyDescent="0.35">
      <c r="A218" t="e">
        <f>IF(LEN(Data!#REF!)&lt;15,LEFT(Data!#REF!,4),"12TN")</f>
        <v>#REF!</v>
      </c>
      <c r="B218" t="e">
        <f>Data!#REF!&amp;Data!#REF!&amp;A218</f>
        <v>#REF!</v>
      </c>
      <c r="C218" t="e">
        <f>Data!#REF!</f>
        <v>#REF!</v>
      </c>
      <c r="D218" t="e">
        <f>Data!#REF!</f>
        <v>#REF!</v>
      </c>
      <c r="E218" s="1" t="e">
        <f t="shared" si="6"/>
        <v>#REF!</v>
      </c>
      <c r="F218" t="e">
        <f>Data!#REF!&amp;Data!#REF!&amp;Data!#REF!</f>
        <v>#REF!</v>
      </c>
      <c r="G218" s="1" t="e">
        <f t="shared" si="7"/>
        <v>#REF!</v>
      </c>
    </row>
    <row r="219" spans="1:7" ht="29" x14ac:dyDescent="0.35">
      <c r="A219" t="e">
        <f>IF(LEN(Data!#REF!)&lt;15,LEFT(Data!#REF!,4),"12TN")</f>
        <v>#REF!</v>
      </c>
      <c r="B219" t="e">
        <f>Data!#REF!&amp;Data!#REF!&amp;A219</f>
        <v>#REF!</v>
      </c>
      <c r="C219" t="e">
        <f>Data!#REF!</f>
        <v>#REF!</v>
      </c>
      <c r="D219" t="e">
        <f>Data!#REF!</f>
        <v>#REF!</v>
      </c>
      <c r="E219" s="1" t="e">
        <f t="shared" si="6"/>
        <v>#REF!</v>
      </c>
      <c r="F219" t="e">
        <f>Data!#REF!&amp;Data!#REF!&amp;Data!#REF!</f>
        <v>#REF!</v>
      </c>
      <c r="G219" s="1" t="e">
        <f t="shared" si="7"/>
        <v>#REF!</v>
      </c>
    </row>
    <row r="220" spans="1:7" ht="29" x14ac:dyDescent="0.35">
      <c r="A220" t="e">
        <f>IF(LEN(Data!#REF!)&lt;15,LEFT(Data!#REF!,4),"12TN")</f>
        <v>#REF!</v>
      </c>
      <c r="B220" t="e">
        <f>Data!#REF!&amp;Data!#REF!&amp;A220</f>
        <v>#REF!</v>
      </c>
      <c r="C220" t="e">
        <f>Data!#REF!</f>
        <v>#REF!</v>
      </c>
      <c r="D220" t="e">
        <f>Data!#REF!</f>
        <v>#REF!</v>
      </c>
      <c r="E220" s="1" t="e">
        <f t="shared" si="6"/>
        <v>#REF!</v>
      </c>
      <c r="F220" t="e">
        <f>Data!#REF!&amp;Data!#REF!&amp;Data!#REF!</f>
        <v>#REF!</v>
      </c>
      <c r="G220" s="1" t="e">
        <f t="shared" si="7"/>
        <v>#REF!</v>
      </c>
    </row>
    <row r="221" spans="1:7" ht="29" x14ac:dyDescent="0.35">
      <c r="A221" t="e">
        <f>IF(LEN(Data!#REF!)&lt;15,LEFT(Data!#REF!,4),"12TN")</f>
        <v>#REF!</v>
      </c>
      <c r="B221" t="e">
        <f>Data!#REF!&amp;Data!#REF!&amp;A221</f>
        <v>#REF!</v>
      </c>
      <c r="C221" t="e">
        <f>Data!#REF!</f>
        <v>#REF!</v>
      </c>
      <c r="D221" t="e">
        <f>Data!#REF!</f>
        <v>#REF!</v>
      </c>
      <c r="E221" s="1" t="e">
        <f t="shared" si="6"/>
        <v>#REF!</v>
      </c>
      <c r="F221" t="e">
        <f>Data!#REF!&amp;Data!#REF!&amp;Data!#REF!</f>
        <v>#REF!</v>
      </c>
      <c r="G221" s="1" t="e">
        <f t="shared" si="7"/>
        <v>#REF!</v>
      </c>
    </row>
    <row r="222" spans="1:7" ht="29" x14ac:dyDescent="0.35">
      <c r="A222" t="e">
        <f>IF(LEN(Data!#REF!)&lt;15,LEFT(Data!#REF!,4),"12TN")</f>
        <v>#REF!</v>
      </c>
      <c r="B222" t="e">
        <f>Data!#REF!&amp;Data!#REF!&amp;A222</f>
        <v>#REF!</v>
      </c>
      <c r="C222" t="e">
        <f>Data!#REF!</f>
        <v>#REF!</v>
      </c>
      <c r="D222" t="e">
        <f>Data!#REF!</f>
        <v>#REF!</v>
      </c>
      <c r="E222" s="1" t="e">
        <f t="shared" si="6"/>
        <v>#REF!</v>
      </c>
      <c r="F222" t="e">
        <f>Data!#REF!&amp;Data!#REF!&amp;Data!#REF!</f>
        <v>#REF!</v>
      </c>
      <c r="G222" s="1" t="e">
        <f t="shared" si="7"/>
        <v>#REF!</v>
      </c>
    </row>
    <row r="223" spans="1:7" ht="29" x14ac:dyDescent="0.35">
      <c r="A223" t="e">
        <f>IF(LEN(Data!#REF!)&lt;15,LEFT(Data!#REF!,4),"12TN")</f>
        <v>#REF!</v>
      </c>
      <c r="B223" t="e">
        <f>Data!#REF!&amp;Data!#REF!&amp;A223</f>
        <v>#REF!</v>
      </c>
      <c r="C223" t="e">
        <f>Data!#REF!</f>
        <v>#REF!</v>
      </c>
      <c r="D223" t="e">
        <f>Data!#REF!</f>
        <v>#REF!</v>
      </c>
      <c r="E223" s="1" t="e">
        <f t="shared" si="6"/>
        <v>#REF!</v>
      </c>
      <c r="F223" t="e">
        <f>Data!#REF!&amp;Data!#REF!&amp;Data!#REF!</f>
        <v>#REF!</v>
      </c>
      <c r="G223" s="1" t="e">
        <f t="shared" si="7"/>
        <v>#REF!</v>
      </c>
    </row>
    <row r="224" spans="1:7" ht="29" x14ac:dyDescent="0.35">
      <c r="A224" t="e">
        <f>IF(LEN(Data!#REF!)&lt;15,LEFT(Data!#REF!,4),"12TN")</f>
        <v>#REF!</v>
      </c>
      <c r="B224" t="e">
        <f>Data!#REF!&amp;Data!#REF!&amp;A224</f>
        <v>#REF!</v>
      </c>
      <c r="C224" t="e">
        <f>Data!#REF!</f>
        <v>#REF!</v>
      </c>
      <c r="D224" t="e">
        <f>Data!#REF!</f>
        <v>#REF!</v>
      </c>
      <c r="E224" s="1" t="e">
        <f t="shared" si="6"/>
        <v>#REF!</v>
      </c>
      <c r="F224" t="e">
        <f>Data!#REF!&amp;Data!#REF!&amp;Data!#REF!</f>
        <v>#REF!</v>
      </c>
      <c r="G224" s="1" t="e">
        <f t="shared" si="7"/>
        <v>#REF!</v>
      </c>
    </row>
    <row r="225" spans="1:7" ht="29" x14ac:dyDescent="0.35">
      <c r="A225" t="e">
        <f>IF(LEN(Data!#REF!)&lt;15,LEFT(Data!#REF!,4),"12TN")</f>
        <v>#REF!</v>
      </c>
      <c r="B225" t="e">
        <f>Data!#REF!&amp;Data!#REF!&amp;A225</f>
        <v>#REF!</v>
      </c>
      <c r="C225" t="e">
        <f>Data!#REF!</f>
        <v>#REF!</v>
      </c>
      <c r="D225" t="e">
        <f>Data!#REF!</f>
        <v>#REF!</v>
      </c>
      <c r="E225" s="1" t="e">
        <f t="shared" si="6"/>
        <v>#REF!</v>
      </c>
      <c r="F225" t="e">
        <f>Data!#REF!&amp;Data!#REF!&amp;Data!#REF!</f>
        <v>#REF!</v>
      </c>
      <c r="G225" s="1" t="e">
        <f t="shared" si="7"/>
        <v>#REF!</v>
      </c>
    </row>
    <row r="226" spans="1:7" ht="29" x14ac:dyDescent="0.35">
      <c r="A226" t="e">
        <f>IF(LEN(Data!#REF!)&lt;15,LEFT(Data!#REF!,4),"12TN")</f>
        <v>#REF!</v>
      </c>
      <c r="B226" t="e">
        <f>Data!#REF!&amp;Data!#REF!&amp;A226</f>
        <v>#REF!</v>
      </c>
      <c r="C226" t="e">
        <f>Data!#REF!</f>
        <v>#REF!</v>
      </c>
      <c r="D226" t="e">
        <f>Data!#REF!</f>
        <v>#REF!</v>
      </c>
      <c r="E226" s="1" t="e">
        <f t="shared" si="6"/>
        <v>#REF!</v>
      </c>
      <c r="F226" t="e">
        <f>Data!#REF!&amp;Data!#REF!&amp;Data!#REF!</f>
        <v>#REF!</v>
      </c>
      <c r="G226" s="1" t="e">
        <f t="shared" si="7"/>
        <v>#REF!</v>
      </c>
    </row>
    <row r="227" spans="1:7" ht="29" x14ac:dyDescent="0.35">
      <c r="A227" t="e">
        <f>IF(LEN(Data!#REF!)&lt;15,LEFT(Data!#REF!,4),"12TN")</f>
        <v>#REF!</v>
      </c>
      <c r="B227" t="e">
        <f>Data!#REF!&amp;Data!#REF!&amp;A227</f>
        <v>#REF!</v>
      </c>
      <c r="C227" t="e">
        <f>Data!#REF!</f>
        <v>#REF!</v>
      </c>
      <c r="D227" t="e">
        <f>Data!#REF!</f>
        <v>#REF!</v>
      </c>
      <c r="E227" s="1" t="e">
        <f t="shared" si="6"/>
        <v>#REF!</v>
      </c>
      <c r="F227" t="e">
        <f>Data!#REF!&amp;Data!#REF!&amp;Data!#REF!</f>
        <v>#REF!</v>
      </c>
      <c r="G227" s="1" t="e">
        <f t="shared" si="7"/>
        <v>#REF!</v>
      </c>
    </row>
    <row r="228" spans="1:7" ht="29" x14ac:dyDescent="0.35">
      <c r="A228" t="e">
        <f>IF(LEN(Data!#REF!)&lt;15,LEFT(Data!#REF!,4),"12TN")</f>
        <v>#REF!</v>
      </c>
      <c r="B228" t="e">
        <f>Data!#REF!&amp;Data!#REF!&amp;A228</f>
        <v>#REF!</v>
      </c>
      <c r="C228" t="e">
        <f>Data!#REF!</f>
        <v>#REF!</v>
      </c>
      <c r="D228" t="e">
        <f>Data!#REF!</f>
        <v>#REF!</v>
      </c>
      <c r="E228" s="1" t="e">
        <f t="shared" si="6"/>
        <v>#REF!</v>
      </c>
      <c r="F228" t="e">
        <f>Data!#REF!&amp;Data!#REF!&amp;Data!#REF!</f>
        <v>#REF!</v>
      </c>
      <c r="G228" s="1" t="e">
        <f t="shared" si="7"/>
        <v>#REF!</v>
      </c>
    </row>
    <row r="229" spans="1:7" ht="29" x14ac:dyDescent="0.35">
      <c r="A229" t="e">
        <f>IF(LEN(Data!#REF!)&lt;15,LEFT(Data!#REF!,4),"12TN")</f>
        <v>#REF!</v>
      </c>
      <c r="B229" t="e">
        <f>Data!#REF!&amp;Data!#REF!&amp;A229</f>
        <v>#REF!</v>
      </c>
      <c r="C229" t="e">
        <f>Data!#REF!</f>
        <v>#REF!</v>
      </c>
      <c r="D229" t="e">
        <f>Data!#REF!</f>
        <v>#REF!</v>
      </c>
      <c r="E229" s="1" t="e">
        <f t="shared" si="6"/>
        <v>#REF!</v>
      </c>
      <c r="F229" t="e">
        <f>Data!#REF!&amp;Data!#REF!&amp;Data!#REF!</f>
        <v>#REF!</v>
      </c>
      <c r="G229" s="1" t="e">
        <f t="shared" si="7"/>
        <v>#REF!</v>
      </c>
    </row>
    <row r="230" spans="1:7" ht="29" x14ac:dyDescent="0.35">
      <c r="A230" t="e">
        <f>IF(LEN(Data!#REF!)&lt;15,LEFT(Data!#REF!,4),"12TN")</f>
        <v>#REF!</v>
      </c>
      <c r="B230" t="e">
        <f>Data!#REF!&amp;Data!#REF!&amp;A230</f>
        <v>#REF!</v>
      </c>
      <c r="C230" t="e">
        <f>Data!#REF!</f>
        <v>#REF!</v>
      </c>
      <c r="D230" t="e">
        <f>Data!#REF!</f>
        <v>#REF!</v>
      </c>
      <c r="E230" s="1" t="e">
        <f t="shared" si="6"/>
        <v>#REF!</v>
      </c>
      <c r="F230" t="e">
        <f>Data!#REF!&amp;Data!#REF!&amp;Data!#REF!</f>
        <v>#REF!</v>
      </c>
      <c r="G230" s="1" t="e">
        <f t="shared" si="7"/>
        <v>#REF!</v>
      </c>
    </row>
    <row r="231" spans="1:7" ht="29" x14ac:dyDescent="0.35">
      <c r="A231" t="e">
        <f>IF(LEN(Data!#REF!)&lt;15,LEFT(Data!#REF!,4),"12TN")</f>
        <v>#REF!</v>
      </c>
      <c r="B231" t="e">
        <f>Data!#REF!&amp;Data!#REF!&amp;A231</f>
        <v>#REF!</v>
      </c>
      <c r="C231" t="e">
        <f>Data!#REF!</f>
        <v>#REF!</v>
      </c>
      <c r="D231" t="e">
        <f>Data!#REF!</f>
        <v>#REF!</v>
      </c>
      <c r="E231" s="1" t="e">
        <f t="shared" si="6"/>
        <v>#REF!</v>
      </c>
      <c r="F231" t="e">
        <f>Data!#REF!&amp;Data!#REF!&amp;Data!#REF!</f>
        <v>#REF!</v>
      </c>
      <c r="G231" s="1" t="e">
        <f t="shared" si="7"/>
        <v>#REF!</v>
      </c>
    </row>
    <row r="232" spans="1:7" ht="29" x14ac:dyDescent="0.35">
      <c r="A232" t="e">
        <f>IF(LEN(Data!#REF!)&lt;15,LEFT(Data!#REF!,4),"12TN")</f>
        <v>#REF!</v>
      </c>
      <c r="B232" t="e">
        <f>Data!#REF!&amp;Data!#REF!&amp;A232</f>
        <v>#REF!</v>
      </c>
      <c r="C232" t="e">
        <f>Data!#REF!</f>
        <v>#REF!</v>
      </c>
      <c r="D232" t="e">
        <f>Data!#REF!</f>
        <v>#REF!</v>
      </c>
      <c r="E232" s="1" t="e">
        <f t="shared" si="6"/>
        <v>#REF!</v>
      </c>
      <c r="F232" t="e">
        <f>Data!#REF!&amp;Data!#REF!&amp;Data!#REF!</f>
        <v>#REF!</v>
      </c>
      <c r="G232" s="1" t="e">
        <f t="shared" si="7"/>
        <v>#REF!</v>
      </c>
    </row>
    <row r="233" spans="1:7" ht="29" x14ac:dyDescent="0.35">
      <c r="A233" t="e">
        <f>IF(LEN(Data!#REF!)&lt;15,LEFT(Data!#REF!,4),"12TN")</f>
        <v>#REF!</v>
      </c>
      <c r="B233" t="e">
        <f>Data!#REF!&amp;Data!#REF!&amp;A233</f>
        <v>#REF!</v>
      </c>
      <c r="C233" t="e">
        <f>Data!#REF!</f>
        <v>#REF!</v>
      </c>
      <c r="D233" t="e">
        <f>Data!#REF!</f>
        <v>#REF!</v>
      </c>
      <c r="E233" s="1" t="e">
        <f t="shared" si="6"/>
        <v>#REF!</v>
      </c>
      <c r="F233" t="e">
        <f>Data!#REF!&amp;Data!#REF!&amp;Data!#REF!</f>
        <v>#REF!</v>
      </c>
      <c r="G233" s="1" t="e">
        <f t="shared" si="7"/>
        <v>#REF!</v>
      </c>
    </row>
    <row r="234" spans="1:7" ht="29" x14ac:dyDescent="0.35">
      <c r="A234" t="e">
        <f>IF(LEN(Data!#REF!)&lt;15,LEFT(Data!#REF!,4),"12TN")</f>
        <v>#REF!</v>
      </c>
      <c r="B234" t="e">
        <f>Data!#REF!&amp;Data!#REF!&amp;A234</f>
        <v>#REF!</v>
      </c>
      <c r="C234" t="e">
        <f>Data!#REF!</f>
        <v>#REF!</v>
      </c>
      <c r="D234" t="e">
        <f>Data!#REF!</f>
        <v>#REF!</v>
      </c>
      <c r="E234" s="1" t="e">
        <f t="shared" si="6"/>
        <v>#REF!</v>
      </c>
      <c r="F234" t="e">
        <f>Data!#REF!&amp;Data!#REF!&amp;Data!#REF!</f>
        <v>#REF!</v>
      </c>
      <c r="G234" s="1" t="e">
        <f t="shared" si="7"/>
        <v>#REF!</v>
      </c>
    </row>
    <row r="235" spans="1:7" ht="29" x14ac:dyDescent="0.35">
      <c r="A235" t="e">
        <f>IF(LEN(Data!#REF!)&lt;15,LEFT(Data!#REF!,4),"12TN")</f>
        <v>#REF!</v>
      </c>
      <c r="B235" t="e">
        <f>Data!#REF!&amp;Data!#REF!&amp;A235</f>
        <v>#REF!</v>
      </c>
      <c r="C235" t="e">
        <f>Data!#REF!</f>
        <v>#REF!</v>
      </c>
      <c r="D235" t="e">
        <f>Data!#REF!</f>
        <v>#REF!</v>
      </c>
      <c r="E235" s="1" t="e">
        <f t="shared" si="6"/>
        <v>#REF!</v>
      </c>
      <c r="F235" t="e">
        <f>Data!#REF!&amp;Data!#REF!&amp;Data!#REF!</f>
        <v>#REF!</v>
      </c>
      <c r="G235" s="1" t="e">
        <f t="shared" si="7"/>
        <v>#REF!</v>
      </c>
    </row>
    <row r="236" spans="1:7" ht="29" x14ac:dyDescent="0.35">
      <c r="A236" t="e">
        <f>IF(LEN(Data!#REF!)&lt;15,LEFT(Data!#REF!,4),"12TN")</f>
        <v>#REF!</v>
      </c>
      <c r="B236" t="e">
        <f>Data!#REF!&amp;Data!#REF!&amp;A236</f>
        <v>#REF!</v>
      </c>
      <c r="C236" t="e">
        <f>Data!#REF!</f>
        <v>#REF!</v>
      </c>
      <c r="D236" t="e">
        <f>Data!#REF!</f>
        <v>#REF!</v>
      </c>
      <c r="E236" s="1" t="e">
        <f t="shared" si="6"/>
        <v>#REF!</v>
      </c>
      <c r="F236" t="e">
        <f>Data!#REF!&amp;Data!#REF!&amp;Data!#REF!</f>
        <v>#REF!</v>
      </c>
      <c r="G236" s="1" t="e">
        <f t="shared" si="7"/>
        <v>#REF!</v>
      </c>
    </row>
    <row r="237" spans="1:7" ht="29" x14ac:dyDescent="0.35">
      <c r="A237" t="e">
        <f>IF(LEN(Data!#REF!)&lt;15,LEFT(Data!#REF!,4),"12TN")</f>
        <v>#REF!</v>
      </c>
      <c r="B237" t="e">
        <f>Data!#REF!&amp;Data!#REF!&amp;A237</f>
        <v>#REF!</v>
      </c>
      <c r="C237" t="e">
        <f>Data!#REF!</f>
        <v>#REF!</v>
      </c>
      <c r="D237" t="e">
        <f>Data!#REF!</f>
        <v>#REF!</v>
      </c>
      <c r="E237" s="1" t="e">
        <f t="shared" si="6"/>
        <v>#REF!</v>
      </c>
      <c r="F237" t="e">
        <f>Data!#REF!&amp;Data!#REF!&amp;Data!#REF!</f>
        <v>#REF!</v>
      </c>
      <c r="G237" s="1" t="e">
        <f t="shared" si="7"/>
        <v>#REF!</v>
      </c>
    </row>
    <row r="238" spans="1:7" ht="29" x14ac:dyDescent="0.35">
      <c r="A238" t="e">
        <f>IF(LEN(Data!#REF!)&lt;15,LEFT(Data!#REF!,4),"12TN")</f>
        <v>#REF!</v>
      </c>
      <c r="B238" t="e">
        <f>Data!#REF!&amp;Data!#REF!&amp;A238</f>
        <v>#REF!</v>
      </c>
      <c r="C238" t="e">
        <f>Data!#REF!</f>
        <v>#REF!</v>
      </c>
      <c r="D238" t="e">
        <f>Data!#REF!</f>
        <v>#REF!</v>
      </c>
      <c r="E238" s="1" t="e">
        <f t="shared" si="6"/>
        <v>#REF!</v>
      </c>
      <c r="F238" t="e">
        <f>Data!#REF!&amp;Data!#REF!&amp;Data!#REF!</f>
        <v>#REF!</v>
      </c>
      <c r="G238" s="1" t="e">
        <f t="shared" si="7"/>
        <v>#REF!</v>
      </c>
    </row>
    <row r="239" spans="1:7" ht="29" x14ac:dyDescent="0.35">
      <c r="A239" t="e">
        <f>IF(LEN(Data!#REF!)&lt;15,LEFT(Data!#REF!,4),"12TN")</f>
        <v>#REF!</v>
      </c>
      <c r="B239" t="e">
        <f>Data!#REF!&amp;Data!#REF!&amp;A239</f>
        <v>#REF!</v>
      </c>
      <c r="C239" t="e">
        <f>Data!#REF!</f>
        <v>#REF!</v>
      </c>
      <c r="D239" t="e">
        <f>Data!#REF!</f>
        <v>#REF!</v>
      </c>
      <c r="E239" s="1" t="e">
        <f t="shared" si="6"/>
        <v>#REF!</v>
      </c>
      <c r="F239" t="e">
        <f>Data!#REF!&amp;Data!#REF!&amp;Data!#REF!</f>
        <v>#REF!</v>
      </c>
      <c r="G239" s="1" t="e">
        <f t="shared" si="7"/>
        <v>#REF!</v>
      </c>
    </row>
    <row r="240" spans="1:7" ht="29" x14ac:dyDescent="0.35">
      <c r="A240" t="e">
        <f>IF(LEN(Data!#REF!)&lt;15,LEFT(Data!#REF!,4),"12TN")</f>
        <v>#REF!</v>
      </c>
      <c r="B240" t="e">
        <f>Data!#REF!&amp;Data!#REF!&amp;A240</f>
        <v>#REF!</v>
      </c>
      <c r="C240" t="e">
        <f>Data!#REF!</f>
        <v>#REF!</v>
      </c>
      <c r="D240" t="e">
        <f>Data!#REF!</f>
        <v>#REF!</v>
      </c>
      <c r="E240" s="1" t="e">
        <f t="shared" si="6"/>
        <v>#REF!</v>
      </c>
      <c r="F240" t="e">
        <f>Data!#REF!&amp;Data!#REF!&amp;Data!#REF!</f>
        <v>#REF!</v>
      </c>
      <c r="G240" s="1" t="e">
        <f t="shared" si="7"/>
        <v>#REF!</v>
      </c>
    </row>
    <row r="241" spans="1:7" ht="29" x14ac:dyDescent="0.35">
      <c r="A241" t="e">
        <f>IF(LEN(Data!#REF!)&lt;15,LEFT(Data!#REF!,4),"12TN")</f>
        <v>#REF!</v>
      </c>
      <c r="B241" t="e">
        <f>Data!#REF!&amp;Data!#REF!&amp;A241</f>
        <v>#REF!</v>
      </c>
      <c r="C241" t="e">
        <f>Data!#REF!</f>
        <v>#REF!</v>
      </c>
      <c r="D241" t="e">
        <f>Data!#REF!</f>
        <v>#REF!</v>
      </c>
      <c r="E241" s="1" t="e">
        <f t="shared" si="6"/>
        <v>#REF!</v>
      </c>
      <c r="F241" t="e">
        <f>Data!#REF!&amp;Data!#REF!&amp;Data!#REF!</f>
        <v>#REF!</v>
      </c>
      <c r="G241" s="1" t="e">
        <f t="shared" si="7"/>
        <v>#REF!</v>
      </c>
    </row>
    <row r="242" spans="1:7" ht="29" x14ac:dyDescent="0.35">
      <c r="A242" t="e">
        <f>IF(LEN(Data!#REF!)&lt;15,LEFT(Data!#REF!,4),"12TN")</f>
        <v>#REF!</v>
      </c>
      <c r="B242" t="e">
        <f>Data!#REF!&amp;Data!#REF!&amp;A242</f>
        <v>#REF!</v>
      </c>
      <c r="C242" t="e">
        <f>Data!#REF!</f>
        <v>#REF!</v>
      </c>
      <c r="D242" t="e">
        <f>Data!#REF!</f>
        <v>#REF!</v>
      </c>
      <c r="E242" s="1" t="e">
        <f t="shared" si="6"/>
        <v>#REF!</v>
      </c>
      <c r="F242" t="e">
        <f>Data!#REF!&amp;Data!#REF!&amp;Data!#REF!</f>
        <v>#REF!</v>
      </c>
      <c r="G242" s="1" t="e">
        <f t="shared" si="7"/>
        <v>#REF!</v>
      </c>
    </row>
    <row r="243" spans="1:7" ht="29" x14ac:dyDescent="0.35">
      <c r="A243" t="e">
        <f>IF(LEN(Data!#REF!)&lt;15,LEFT(Data!#REF!,4),"12TN")</f>
        <v>#REF!</v>
      </c>
      <c r="B243" t="e">
        <f>Data!#REF!&amp;Data!#REF!&amp;A243</f>
        <v>#REF!</v>
      </c>
      <c r="C243" t="e">
        <f>Data!#REF!</f>
        <v>#REF!</v>
      </c>
      <c r="D243" t="e">
        <f>Data!#REF!</f>
        <v>#REF!</v>
      </c>
      <c r="E243" s="1" t="e">
        <f t="shared" si="6"/>
        <v>#REF!</v>
      </c>
      <c r="F243" t="e">
        <f>Data!#REF!&amp;Data!#REF!&amp;Data!#REF!</f>
        <v>#REF!</v>
      </c>
      <c r="G243" s="1" t="e">
        <f t="shared" si="7"/>
        <v>#REF!</v>
      </c>
    </row>
    <row r="244" spans="1:7" ht="29" x14ac:dyDescent="0.35">
      <c r="A244" t="e">
        <f>IF(LEN(Data!#REF!)&lt;15,LEFT(Data!#REF!,4),"12TN")</f>
        <v>#REF!</v>
      </c>
      <c r="B244" t="e">
        <f>Data!#REF!&amp;Data!#REF!&amp;A244</f>
        <v>#REF!</v>
      </c>
      <c r="C244" t="e">
        <f>Data!#REF!</f>
        <v>#REF!</v>
      </c>
      <c r="D244" t="e">
        <f>Data!#REF!</f>
        <v>#REF!</v>
      </c>
      <c r="E244" s="1" t="e">
        <f t="shared" si="6"/>
        <v>#REF!</v>
      </c>
      <c r="F244" t="e">
        <f>Data!#REF!&amp;Data!#REF!&amp;Data!#REF!</f>
        <v>#REF!</v>
      </c>
      <c r="G244" s="1" t="e">
        <f t="shared" si="7"/>
        <v>#REF!</v>
      </c>
    </row>
    <row r="245" spans="1:7" ht="29" x14ac:dyDescent="0.35">
      <c r="A245" t="e">
        <f>IF(LEN(Data!#REF!)&lt;15,LEFT(Data!#REF!,4),"12TN")</f>
        <v>#REF!</v>
      </c>
      <c r="B245" t="e">
        <f>Data!#REF!&amp;Data!#REF!&amp;A245</f>
        <v>#REF!</v>
      </c>
      <c r="C245" t="e">
        <f>Data!#REF!</f>
        <v>#REF!</v>
      </c>
      <c r="D245" t="e">
        <f>Data!#REF!</f>
        <v>#REF!</v>
      </c>
      <c r="E245" s="1" t="e">
        <f t="shared" si="6"/>
        <v>#REF!</v>
      </c>
      <c r="F245" t="e">
        <f>Data!#REF!&amp;Data!#REF!&amp;Data!#REF!</f>
        <v>#REF!</v>
      </c>
      <c r="G245" s="1" t="e">
        <f t="shared" si="7"/>
        <v>#REF!</v>
      </c>
    </row>
    <row r="246" spans="1:7" ht="29" x14ac:dyDescent="0.35">
      <c r="A246" t="e">
        <f>IF(LEN(Data!#REF!)&lt;15,LEFT(Data!#REF!,4),"12TN")</f>
        <v>#REF!</v>
      </c>
      <c r="B246" t="e">
        <f>Data!#REF!&amp;Data!#REF!&amp;A246</f>
        <v>#REF!</v>
      </c>
      <c r="C246" t="e">
        <f>Data!#REF!</f>
        <v>#REF!</v>
      </c>
      <c r="D246" t="e">
        <f>Data!#REF!</f>
        <v>#REF!</v>
      </c>
      <c r="E246" s="1" t="e">
        <f t="shared" si="6"/>
        <v>#REF!</v>
      </c>
      <c r="F246" t="e">
        <f>Data!#REF!&amp;Data!#REF!&amp;Data!#REF!</f>
        <v>#REF!</v>
      </c>
      <c r="G246" s="1" t="e">
        <f t="shared" si="7"/>
        <v>#REF!</v>
      </c>
    </row>
    <row r="247" spans="1:7" ht="29" x14ac:dyDescent="0.35">
      <c r="A247" t="e">
        <f>IF(LEN(Data!#REF!)&lt;15,LEFT(Data!#REF!,4),"12TN")</f>
        <v>#REF!</v>
      </c>
      <c r="B247" t="e">
        <f>Data!#REF!&amp;Data!#REF!&amp;A247</f>
        <v>#REF!</v>
      </c>
      <c r="C247" t="e">
        <f>Data!#REF!</f>
        <v>#REF!</v>
      </c>
      <c r="D247" t="e">
        <f>Data!#REF!</f>
        <v>#REF!</v>
      </c>
      <c r="E247" s="1" t="e">
        <f t="shared" si="6"/>
        <v>#REF!</v>
      </c>
      <c r="F247" t="e">
        <f>Data!#REF!&amp;Data!#REF!&amp;Data!#REF!</f>
        <v>#REF!</v>
      </c>
      <c r="G247" s="1" t="e">
        <f t="shared" si="7"/>
        <v>#REF!</v>
      </c>
    </row>
    <row r="248" spans="1:7" ht="29" x14ac:dyDescent="0.35">
      <c r="A248" t="e">
        <f>IF(LEN(Data!#REF!)&lt;15,LEFT(Data!#REF!,4),"12TN")</f>
        <v>#REF!</v>
      </c>
      <c r="B248" t="e">
        <f>Data!#REF!&amp;Data!#REF!&amp;A248</f>
        <v>#REF!</v>
      </c>
      <c r="C248" t="e">
        <f>Data!#REF!</f>
        <v>#REF!</v>
      </c>
      <c r="D248" t="e">
        <f>Data!#REF!</f>
        <v>#REF!</v>
      </c>
      <c r="E248" s="1" t="e">
        <f t="shared" si="6"/>
        <v>#REF!</v>
      </c>
      <c r="F248" t="e">
        <f>Data!#REF!&amp;Data!#REF!&amp;Data!#REF!</f>
        <v>#REF!</v>
      </c>
      <c r="G248" s="1" t="e">
        <f t="shared" si="7"/>
        <v>#REF!</v>
      </c>
    </row>
    <row r="249" spans="1:7" ht="29" x14ac:dyDescent="0.35">
      <c r="A249" t="e">
        <f>IF(LEN(Data!#REF!)&lt;15,LEFT(Data!#REF!,4),"12TN")</f>
        <v>#REF!</v>
      </c>
      <c r="B249" t="e">
        <f>Data!#REF!&amp;Data!#REF!&amp;A249</f>
        <v>#REF!</v>
      </c>
      <c r="C249" t="e">
        <f>Data!#REF!</f>
        <v>#REF!</v>
      </c>
      <c r="D249" t="e">
        <f>Data!#REF!</f>
        <v>#REF!</v>
      </c>
      <c r="E249" s="1" t="e">
        <f t="shared" si="6"/>
        <v>#REF!</v>
      </c>
      <c r="F249" t="e">
        <f>Data!#REF!&amp;Data!#REF!&amp;Data!#REF!</f>
        <v>#REF!</v>
      </c>
      <c r="G249" s="1" t="e">
        <f t="shared" si="7"/>
        <v>#REF!</v>
      </c>
    </row>
    <row r="250" spans="1:7" ht="29" x14ac:dyDescent="0.35">
      <c r="A250" t="e">
        <f>IF(LEN(Data!#REF!)&lt;15,LEFT(Data!#REF!,4),"12TN")</f>
        <v>#REF!</v>
      </c>
      <c r="B250" t="e">
        <f>Data!#REF!&amp;Data!#REF!&amp;A250</f>
        <v>#REF!</v>
      </c>
      <c r="C250" t="e">
        <f>Data!#REF!</f>
        <v>#REF!</v>
      </c>
      <c r="D250" t="e">
        <f>Data!#REF!</f>
        <v>#REF!</v>
      </c>
      <c r="E250" s="1" t="e">
        <f t="shared" si="6"/>
        <v>#REF!</v>
      </c>
      <c r="F250" t="e">
        <f>Data!#REF!&amp;Data!#REF!&amp;Data!#REF!</f>
        <v>#REF!</v>
      </c>
      <c r="G250" s="1" t="e">
        <f t="shared" si="7"/>
        <v>#REF!</v>
      </c>
    </row>
    <row r="251" spans="1:7" ht="29" x14ac:dyDescent="0.35">
      <c r="A251" t="e">
        <f>IF(LEN(Data!#REF!)&lt;15,LEFT(Data!#REF!,4),"12TN")</f>
        <v>#REF!</v>
      </c>
      <c r="B251" t="e">
        <f>Data!#REF!&amp;Data!#REF!&amp;A251</f>
        <v>#REF!</v>
      </c>
      <c r="C251" t="e">
        <f>Data!#REF!</f>
        <v>#REF!</v>
      </c>
      <c r="D251" t="e">
        <f>Data!#REF!</f>
        <v>#REF!</v>
      </c>
      <c r="E251" s="1" t="e">
        <f t="shared" si="6"/>
        <v>#REF!</v>
      </c>
      <c r="F251" t="e">
        <f>Data!#REF!&amp;Data!#REF!&amp;Data!#REF!</f>
        <v>#REF!</v>
      </c>
      <c r="G251" s="1" t="e">
        <f t="shared" si="7"/>
        <v>#REF!</v>
      </c>
    </row>
    <row r="252" spans="1:7" ht="29" x14ac:dyDescent="0.35">
      <c r="A252" t="e">
        <f>IF(LEN(Data!#REF!)&lt;15,LEFT(Data!#REF!,4),"12TN")</f>
        <v>#REF!</v>
      </c>
      <c r="B252" t="e">
        <f>Data!#REF!&amp;Data!#REF!&amp;A252</f>
        <v>#REF!</v>
      </c>
      <c r="C252" t="e">
        <f>Data!#REF!</f>
        <v>#REF!</v>
      </c>
      <c r="D252" t="e">
        <f>Data!#REF!</f>
        <v>#REF!</v>
      </c>
      <c r="E252" s="1" t="e">
        <f t="shared" si="6"/>
        <v>#REF!</v>
      </c>
      <c r="F252" t="e">
        <f>Data!#REF!&amp;Data!#REF!&amp;Data!#REF!</f>
        <v>#REF!</v>
      </c>
      <c r="G252" s="1" t="e">
        <f t="shared" si="7"/>
        <v>#REF!</v>
      </c>
    </row>
    <row r="253" spans="1:7" ht="29" x14ac:dyDescent="0.35">
      <c r="A253" t="e">
        <f>IF(LEN(Data!#REF!)&lt;15,LEFT(Data!#REF!,4),"12TN")</f>
        <v>#REF!</v>
      </c>
      <c r="B253" t="e">
        <f>Data!#REF!&amp;Data!#REF!&amp;A253</f>
        <v>#REF!</v>
      </c>
      <c r="C253" t="e">
        <f>Data!#REF!</f>
        <v>#REF!</v>
      </c>
      <c r="D253" t="e">
        <f>Data!#REF!</f>
        <v>#REF!</v>
      </c>
      <c r="E253" s="1" t="e">
        <f t="shared" si="6"/>
        <v>#REF!</v>
      </c>
      <c r="F253" t="e">
        <f>Data!#REF!&amp;Data!#REF!&amp;Data!#REF!</f>
        <v>#REF!</v>
      </c>
      <c r="G253" s="1" t="e">
        <f t="shared" si="7"/>
        <v>#REF!</v>
      </c>
    </row>
    <row r="254" spans="1:7" ht="29" x14ac:dyDescent="0.35">
      <c r="A254" t="e">
        <f>IF(LEN(Data!#REF!)&lt;15,LEFT(Data!#REF!,4),"12TN")</f>
        <v>#REF!</v>
      </c>
      <c r="B254" t="e">
        <f>Data!#REF!&amp;Data!#REF!&amp;A254</f>
        <v>#REF!</v>
      </c>
      <c r="C254" t="e">
        <f>Data!#REF!</f>
        <v>#REF!</v>
      </c>
      <c r="D254" t="e">
        <f>Data!#REF!</f>
        <v>#REF!</v>
      </c>
      <c r="E254" s="1" t="e">
        <f t="shared" si="6"/>
        <v>#REF!</v>
      </c>
      <c r="F254" t="e">
        <f>Data!#REF!&amp;Data!#REF!&amp;Data!#REF!</f>
        <v>#REF!</v>
      </c>
      <c r="G254" s="1" t="e">
        <f t="shared" si="7"/>
        <v>#REF!</v>
      </c>
    </row>
    <row r="255" spans="1:7" ht="29" x14ac:dyDescent="0.35">
      <c r="A255" t="e">
        <f>IF(LEN(Data!#REF!)&lt;15,LEFT(Data!#REF!,4),"12TN")</f>
        <v>#REF!</v>
      </c>
      <c r="B255" t="e">
        <f>Data!#REF!&amp;Data!#REF!&amp;A255</f>
        <v>#REF!</v>
      </c>
      <c r="C255" t="e">
        <f>Data!#REF!</f>
        <v>#REF!</v>
      </c>
      <c r="D255" t="e">
        <f>Data!#REF!</f>
        <v>#REF!</v>
      </c>
      <c r="E255" s="1" t="e">
        <f t="shared" si="6"/>
        <v>#REF!</v>
      </c>
      <c r="F255" t="e">
        <f>Data!#REF!&amp;Data!#REF!&amp;Data!#REF!</f>
        <v>#REF!</v>
      </c>
      <c r="G255" s="1" t="e">
        <f t="shared" si="7"/>
        <v>#REF!</v>
      </c>
    </row>
    <row r="256" spans="1:7" ht="29" x14ac:dyDescent="0.35">
      <c r="A256" t="e">
        <f>IF(LEN(Data!#REF!)&lt;15,LEFT(Data!#REF!,4),"12TN")</f>
        <v>#REF!</v>
      </c>
      <c r="B256" t="e">
        <f>Data!#REF!&amp;Data!#REF!&amp;A256</f>
        <v>#REF!</v>
      </c>
      <c r="C256" t="e">
        <f>Data!#REF!</f>
        <v>#REF!</v>
      </c>
      <c r="D256" t="e">
        <f>Data!#REF!</f>
        <v>#REF!</v>
      </c>
      <c r="E256" s="1" t="e">
        <f t="shared" si="6"/>
        <v>#REF!</v>
      </c>
      <c r="F256" t="e">
        <f>Data!#REF!&amp;Data!#REF!&amp;Data!#REF!</f>
        <v>#REF!</v>
      </c>
      <c r="G256" s="1" t="e">
        <f t="shared" si="7"/>
        <v>#REF!</v>
      </c>
    </row>
    <row r="257" spans="1:7" ht="29" x14ac:dyDescent="0.35">
      <c r="A257" t="e">
        <f>IF(LEN(Data!#REF!)&lt;15,LEFT(Data!#REF!,4),"12TN")</f>
        <v>#REF!</v>
      </c>
      <c r="B257" t="e">
        <f>Data!#REF!&amp;Data!#REF!&amp;A257</f>
        <v>#REF!</v>
      </c>
      <c r="C257" t="e">
        <f>Data!#REF!</f>
        <v>#REF!</v>
      </c>
      <c r="D257" t="e">
        <f>Data!#REF!</f>
        <v>#REF!</v>
      </c>
      <c r="E257" s="1" t="e">
        <f t="shared" si="6"/>
        <v>#REF!</v>
      </c>
      <c r="F257" t="e">
        <f>Data!#REF!&amp;Data!#REF!&amp;Data!#REF!</f>
        <v>#REF!</v>
      </c>
      <c r="G257" s="1" t="e">
        <f t="shared" si="7"/>
        <v>#REF!</v>
      </c>
    </row>
    <row r="258" spans="1:7" ht="29" x14ac:dyDescent="0.35">
      <c r="A258" t="e">
        <f>IF(LEN(Data!#REF!)&lt;15,LEFT(Data!#REF!,4),"12TN")</f>
        <v>#REF!</v>
      </c>
      <c r="B258" t="e">
        <f>Data!#REF!&amp;Data!#REF!&amp;A258</f>
        <v>#REF!</v>
      </c>
      <c r="C258" t="e">
        <f>Data!#REF!</f>
        <v>#REF!</v>
      </c>
      <c r="D258" t="e">
        <f>Data!#REF!</f>
        <v>#REF!</v>
      </c>
      <c r="E258" s="1" t="e">
        <f t="shared" si="6"/>
        <v>#REF!</v>
      </c>
      <c r="F258" t="e">
        <f>Data!#REF!&amp;Data!#REF!&amp;Data!#REF!</f>
        <v>#REF!</v>
      </c>
      <c r="G258" s="1" t="e">
        <f t="shared" si="7"/>
        <v>#REF!</v>
      </c>
    </row>
    <row r="259" spans="1:7" ht="29" x14ac:dyDescent="0.35">
      <c r="A259" t="e">
        <f>IF(LEN(Data!#REF!)&lt;15,LEFT(Data!#REF!,4),"12TN")</f>
        <v>#REF!</v>
      </c>
      <c r="B259" t="e">
        <f>Data!#REF!&amp;Data!#REF!&amp;A259</f>
        <v>#REF!</v>
      </c>
      <c r="C259" t="e">
        <f>Data!#REF!</f>
        <v>#REF!</v>
      </c>
      <c r="D259" t="e">
        <f>Data!#REF!</f>
        <v>#REF!</v>
      </c>
      <c r="E259" s="1" t="e">
        <f t="shared" ref="E259:E322" si="8">IF(LEN(D259)&gt;1,C259&amp;CHAR(10)&amp;D259,C259)</f>
        <v>#REF!</v>
      </c>
      <c r="F259" t="e">
        <f>Data!#REF!&amp;Data!#REF!&amp;Data!#REF!</f>
        <v>#REF!</v>
      </c>
      <c r="G259" s="1" t="e">
        <f t="shared" ref="G259:G322" si="9">IF(C259&lt;&gt;"---",IF(A259&lt;&gt;"",A259&amp;CHAR(10)&amp;C259,C259),"")</f>
        <v>#REF!</v>
      </c>
    </row>
    <row r="260" spans="1:7" ht="29" x14ac:dyDescent="0.35">
      <c r="A260" t="e">
        <f>IF(LEN(Data!#REF!)&lt;15,LEFT(Data!#REF!,4),"12TN")</f>
        <v>#REF!</v>
      </c>
      <c r="B260" t="e">
        <f>Data!#REF!&amp;Data!#REF!&amp;A260</f>
        <v>#REF!</v>
      </c>
      <c r="C260" t="e">
        <f>Data!#REF!</f>
        <v>#REF!</v>
      </c>
      <c r="D260" t="e">
        <f>Data!#REF!</f>
        <v>#REF!</v>
      </c>
      <c r="E260" s="1" t="e">
        <f t="shared" si="8"/>
        <v>#REF!</v>
      </c>
      <c r="F260" t="e">
        <f>Data!#REF!&amp;Data!#REF!&amp;Data!#REF!</f>
        <v>#REF!</v>
      </c>
      <c r="G260" s="1" t="e">
        <f t="shared" si="9"/>
        <v>#REF!</v>
      </c>
    </row>
    <row r="261" spans="1:7" ht="29" x14ac:dyDescent="0.35">
      <c r="A261" t="e">
        <f>IF(LEN(Data!#REF!)&lt;15,LEFT(Data!#REF!,4),"12TN")</f>
        <v>#REF!</v>
      </c>
      <c r="B261" t="e">
        <f>Data!#REF!&amp;Data!#REF!&amp;A261</f>
        <v>#REF!</v>
      </c>
      <c r="C261" t="e">
        <f>Data!#REF!</f>
        <v>#REF!</v>
      </c>
      <c r="D261" t="e">
        <f>Data!#REF!</f>
        <v>#REF!</v>
      </c>
      <c r="E261" s="1" t="e">
        <f t="shared" si="8"/>
        <v>#REF!</v>
      </c>
      <c r="F261" t="e">
        <f>Data!#REF!&amp;Data!#REF!&amp;Data!#REF!</f>
        <v>#REF!</v>
      </c>
      <c r="G261" s="1" t="e">
        <f t="shared" si="9"/>
        <v>#REF!</v>
      </c>
    </row>
    <row r="262" spans="1:7" ht="29" x14ac:dyDescent="0.35">
      <c r="A262" t="e">
        <f>IF(LEN(Data!#REF!)&lt;15,LEFT(Data!#REF!,4),"12TN")</f>
        <v>#REF!</v>
      </c>
      <c r="B262" t="e">
        <f>Data!#REF!&amp;Data!#REF!&amp;A262</f>
        <v>#REF!</v>
      </c>
      <c r="C262" t="e">
        <f>Data!#REF!</f>
        <v>#REF!</v>
      </c>
      <c r="D262" t="e">
        <f>Data!#REF!</f>
        <v>#REF!</v>
      </c>
      <c r="E262" s="1" t="e">
        <f t="shared" si="8"/>
        <v>#REF!</v>
      </c>
      <c r="F262" t="e">
        <f>Data!#REF!&amp;Data!#REF!&amp;Data!#REF!</f>
        <v>#REF!</v>
      </c>
      <c r="G262" s="1" t="e">
        <f t="shared" si="9"/>
        <v>#REF!</v>
      </c>
    </row>
    <row r="263" spans="1:7" ht="29" x14ac:dyDescent="0.35">
      <c r="A263" t="e">
        <f>IF(LEN(Data!#REF!)&lt;15,LEFT(Data!#REF!,4),"12TN")</f>
        <v>#REF!</v>
      </c>
      <c r="B263" t="e">
        <f>Data!#REF!&amp;Data!#REF!&amp;A263</f>
        <v>#REF!</v>
      </c>
      <c r="C263" t="e">
        <f>Data!#REF!</f>
        <v>#REF!</v>
      </c>
      <c r="D263" t="e">
        <f>Data!#REF!</f>
        <v>#REF!</v>
      </c>
      <c r="E263" s="1" t="e">
        <f t="shared" si="8"/>
        <v>#REF!</v>
      </c>
      <c r="F263" t="e">
        <f>Data!#REF!&amp;Data!#REF!&amp;Data!#REF!</f>
        <v>#REF!</v>
      </c>
      <c r="G263" s="1" t="e">
        <f t="shared" si="9"/>
        <v>#REF!</v>
      </c>
    </row>
    <row r="264" spans="1:7" ht="29" x14ac:dyDescent="0.35">
      <c r="A264" t="e">
        <f>IF(LEN(Data!#REF!)&lt;15,LEFT(Data!#REF!,4),"12TN")</f>
        <v>#REF!</v>
      </c>
      <c r="B264" t="e">
        <f>Data!#REF!&amp;Data!#REF!&amp;A264</f>
        <v>#REF!</v>
      </c>
      <c r="C264" t="e">
        <f>Data!#REF!</f>
        <v>#REF!</v>
      </c>
      <c r="D264" t="e">
        <f>Data!#REF!</f>
        <v>#REF!</v>
      </c>
      <c r="E264" s="1" t="e">
        <f t="shared" si="8"/>
        <v>#REF!</v>
      </c>
      <c r="F264" t="e">
        <f>Data!#REF!&amp;Data!#REF!&amp;Data!#REF!</f>
        <v>#REF!</v>
      </c>
      <c r="G264" s="1" t="e">
        <f t="shared" si="9"/>
        <v>#REF!</v>
      </c>
    </row>
    <row r="265" spans="1:7" ht="29" x14ac:dyDescent="0.35">
      <c r="A265" t="e">
        <f>IF(LEN(Data!#REF!)&lt;15,LEFT(Data!#REF!,4),"12TN")</f>
        <v>#REF!</v>
      </c>
      <c r="B265" t="e">
        <f>Data!#REF!&amp;Data!#REF!&amp;A265</f>
        <v>#REF!</v>
      </c>
      <c r="C265" t="e">
        <f>Data!#REF!</f>
        <v>#REF!</v>
      </c>
      <c r="D265" t="e">
        <f>Data!#REF!</f>
        <v>#REF!</v>
      </c>
      <c r="E265" s="1" t="e">
        <f t="shared" si="8"/>
        <v>#REF!</v>
      </c>
      <c r="F265" t="e">
        <f>Data!#REF!&amp;Data!#REF!&amp;Data!#REF!</f>
        <v>#REF!</v>
      </c>
      <c r="G265" s="1" t="e">
        <f t="shared" si="9"/>
        <v>#REF!</v>
      </c>
    </row>
    <row r="266" spans="1:7" ht="29" x14ac:dyDescent="0.35">
      <c r="A266" t="e">
        <f>IF(LEN(Data!#REF!)&lt;15,LEFT(Data!#REF!,4),"12TN")</f>
        <v>#REF!</v>
      </c>
      <c r="B266" t="e">
        <f>Data!#REF!&amp;Data!#REF!&amp;A266</f>
        <v>#REF!</v>
      </c>
      <c r="C266" t="e">
        <f>Data!#REF!</f>
        <v>#REF!</v>
      </c>
      <c r="D266" t="e">
        <f>Data!#REF!</f>
        <v>#REF!</v>
      </c>
      <c r="E266" s="1" t="e">
        <f t="shared" si="8"/>
        <v>#REF!</v>
      </c>
      <c r="F266" t="e">
        <f>Data!#REF!&amp;Data!#REF!&amp;Data!#REF!</f>
        <v>#REF!</v>
      </c>
      <c r="G266" s="1" t="e">
        <f t="shared" si="9"/>
        <v>#REF!</v>
      </c>
    </row>
    <row r="267" spans="1:7" ht="29" x14ac:dyDescent="0.35">
      <c r="A267" t="e">
        <f>IF(LEN(Data!#REF!)&lt;15,LEFT(Data!#REF!,4),"12TN")</f>
        <v>#REF!</v>
      </c>
      <c r="B267" t="e">
        <f>Data!#REF!&amp;Data!#REF!&amp;A267</f>
        <v>#REF!</v>
      </c>
      <c r="C267" t="e">
        <f>Data!#REF!</f>
        <v>#REF!</v>
      </c>
      <c r="D267" t="e">
        <f>Data!#REF!</f>
        <v>#REF!</v>
      </c>
      <c r="E267" s="1" t="e">
        <f t="shared" si="8"/>
        <v>#REF!</v>
      </c>
      <c r="F267" t="e">
        <f>Data!#REF!&amp;Data!#REF!&amp;Data!#REF!</f>
        <v>#REF!</v>
      </c>
      <c r="G267" s="1" t="e">
        <f t="shared" si="9"/>
        <v>#REF!</v>
      </c>
    </row>
    <row r="268" spans="1:7" ht="29" x14ac:dyDescent="0.35">
      <c r="A268" t="e">
        <f>IF(LEN(Data!#REF!)&lt;15,LEFT(Data!#REF!,4),"12TN")</f>
        <v>#REF!</v>
      </c>
      <c r="B268" t="e">
        <f>Data!#REF!&amp;Data!#REF!&amp;A268</f>
        <v>#REF!</v>
      </c>
      <c r="C268" t="e">
        <f>Data!#REF!</f>
        <v>#REF!</v>
      </c>
      <c r="D268" t="e">
        <f>Data!#REF!</f>
        <v>#REF!</v>
      </c>
      <c r="E268" s="1" t="e">
        <f t="shared" si="8"/>
        <v>#REF!</v>
      </c>
      <c r="F268" t="e">
        <f>Data!#REF!&amp;Data!#REF!&amp;Data!#REF!</f>
        <v>#REF!</v>
      </c>
      <c r="G268" s="1" t="e">
        <f t="shared" si="9"/>
        <v>#REF!</v>
      </c>
    </row>
    <row r="269" spans="1:7" ht="29" x14ac:dyDescent="0.35">
      <c r="A269" t="e">
        <f>IF(LEN(Data!#REF!)&lt;15,LEFT(Data!#REF!,4),"12TN")</f>
        <v>#REF!</v>
      </c>
      <c r="B269" t="e">
        <f>Data!#REF!&amp;Data!#REF!&amp;A269</f>
        <v>#REF!</v>
      </c>
      <c r="C269" t="e">
        <f>Data!#REF!</f>
        <v>#REF!</v>
      </c>
      <c r="D269" t="e">
        <f>Data!#REF!</f>
        <v>#REF!</v>
      </c>
      <c r="E269" s="1" t="e">
        <f t="shared" si="8"/>
        <v>#REF!</v>
      </c>
      <c r="F269" t="e">
        <f>Data!#REF!&amp;Data!#REF!&amp;Data!#REF!</f>
        <v>#REF!</v>
      </c>
      <c r="G269" s="1" t="e">
        <f t="shared" si="9"/>
        <v>#REF!</v>
      </c>
    </row>
    <row r="270" spans="1:7" ht="29" x14ac:dyDescent="0.35">
      <c r="A270" t="e">
        <f>IF(LEN(Data!#REF!)&lt;15,LEFT(Data!#REF!,4),"12TN")</f>
        <v>#REF!</v>
      </c>
      <c r="B270" t="e">
        <f>Data!#REF!&amp;Data!#REF!&amp;A270</f>
        <v>#REF!</v>
      </c>
      <c r="C270" t="e">
        <f>Data!#REF!</f>
        <v>#REF!</v>
      </c>
      <c r="D270" t="e">
        <f>Data!#REF!</f>
        <v>#REF!</v>
      </c>
      <c r="E270" s="1" t="e">
        <f t="shared" si="8"/>
        <v>#REF!</v>
      </c>
      <c r="F270" t="e">
        <f>Data!#REF!&amp;Data!#REF!&amp;Data!#REF!</f>
        <v>#REF!</v>
      </c>
      <c r="G270" s="1" t="e">
        <f t="shared" si="9"/>
        <v>#REF!</v>
      </c>
    </row>
    <row r="271" spans="1:7" ht="29" x14ac:dyDescent="0.35">
      <c r="A271" t="e">
        <f>IF(LEN(Data!#REF!)&lt;15,LEFT(Data!#REF!,4),"12TN")</f>
        <v>#REF!</v>
      </c>
      <c r="B271" t="e">
        <f>Data!#REF!&amp;Data!#REF!&amp;A271</f>
        <v>#REF!</v>
      </c>
      <c r="C271" t="e">
        <f>Data!#REF!</f>
        <v>#REF!</v>
      </c>
      <c r="D271" t="e">
        <f>Data!#REF!</f>
        <v>#REF!</v>
      </c>
      <c r="E271" s="1" t="e">
        <f t="shared" si="8"/>
        <v>#REF!</v>
      </c>
      <c r="F271" t="e">
        <f>Data!#REF!&amp;Data!#REF!&amp;Data!#REF!</f>
        <v>#REF!</v>
      </c>
      <c r="G271" s="1" t="e">
        <f t="shared" si="9"/>
        <v>#REF!</v>
      </c>
    </row>
    <row r="272" spans="1:7" ht="29" x14ac:dyDescent="0.35">
      <c r="A272" t="e">
        <f>IF(LEN(Data!#REF!)&lt;15,LEFT(Data!#REF!,4),"12TN")</f>
        <v>#REF!</v>
      </c>
      <c r="B272" t="e">
        <f>Data!#REF!&amp;Data!#REF!&amp;A272</f>
        <v>#REF!</v>
      </c>
      <c r="C272" t="e">
        <f>Data!#REF!</f>
        <v>#REF!</v>
      </c>
      <c r="D272" t="e">
        <f>Data!#REF!</f>
        <v>#REF!</v>
      </c>
      <c r="E272" s="1" t="e">
        <f t="shared" si="8"/>
        <v>#REF!</v>
      </c>
      <c r="F272" t="e">
        <f>Data!#REF!&amp;Data!#REF!&amp;Data!#REF!</f>
        <v>#REF!</v>
      </c>
      <c r="G272" s="1" t="e">
        <f t="shared" si="9"/>
        <v>#REF!</v>
      </c>
    </row>
    <row r="273" spans="1:7" ht="29" x14ac:dyDescent="0.35">
      <c r="A273" t="e">
        <f>IF(LEN(Data!#REF!)&lt;15,LEFT(Data!#REF!,4),"12TN")</f>
        <v>#REF!</v>
      </c>
      <c r="B273" t="e">
        <f>Data!#REF!&amp;Data!#REF!&amp;A273</f>
        <v>#REF!</v>
      </c>
      <c r="C273" t="e">
        <f>Data!#REF!</f>
        <v>#REF!</v>
      </c>
      <c r="D273" t="e">
        <f>Data!#REF!</f>
        <v>#REF!</v>
      </c>
      <c r="E273" s="1" t="e">
        <f t="shared" si="8"/>
        <v>#REF!</v>
      </c>
      <c r="F273" t="e">
        <f>Data!#REF!&amp;Data!#REF!&amp;Data!#REF!</f>
        <v>#REF!</v>
      </c>
      <c r="G273" s="1" t="e">
        <f t="shared" si="9"/>
        <v>#REF!</v>
      </c>
    </row>
    <row r="274" spans="1:7" ht="29" x14ac:dyDescent="0.35">
      <c r="A274" t="e">
        <f>IF(LEN(Data!#REF!)&lt;15,LEFT(Data!#REF!,4),"12TN")</f>
        <v>#REF!</v>
      </c>
      <c r="B274" t="e">
        <f>Data!#REF!&amp;Data!#REF!&amp;A274</f>
        <v>#REF!</v>
      </c>
      <c r="C274" t="e">
        <f>Data!#REF!</f>
        <v>#REF!</v>
      </c>
      <c r="D274" t="e">
        <f>Data!#REF!</f>
        <v>#REF!</v>
      </c>
      <c r="E274" s="1" t="e">
        <f t="shared" si="8"/>
        <v>#REF!</v>
      </c>
      <c r="F274" t="e">
        <f>Data!#REF!&amp;Data!#REF!&amp;Data!#REF!</f>
        <v>#REF!</v>
      </c>
      <c r="G274" s="1" t="e">
        <f t="shared" si="9"/>
        <v>#REF!</v>
      </c>
    </row>
    <row r="275" spans="1:7" ht="29" x14ac:dyDescent="0.35">
      <c r="A275" t="e">
        <f>IF(LEN(Data!#REF!)&lt;15,LEFT(Data!#REF!,4),"12TN")</f>
        <v>#REF!</v>
      </c>
      <c r="B275" t="e">
        <f>Data!#REF!&amp;Data!#REF!&amp;A275</f>
        <v>#REF!</v>
      </c>
      <c r="C275" t="e">
        <f>Data!#REF!</f>
        <v>#REF!</v>
      </c>
      <c r="D275" t="e">
        <f>Data!#REF!</f>
        <v>#REF!</v>
      </c>
      <c r="E275" s="1" t="e">
        <f t="shared" si="8"/>
        <v>#REF!</v>
      </c>
      <c r="F275" t="e">
        <f>Data!#REF!&amp;Data!#REF!&amp;Data!#REF!</f>
        <v>#REF!</v>
      </c>
      <c r="G275" s="1" t="e">
        <f t="shared" si="9"/>
        <v>#REF!</v>
      </c>
    </row>
    <row r="276" spans="1:7" ht="29" x14ac:dyDescent="0.35">
      <c r="A276" t="e">
        <f>IF(LEN(Data!#REF!)&lt;15,LEFT(Data!#REF!,4),"12TN")</f>
        <v>#REF!</v>
      </c>
      <c r="B276" t="e">
        <f>Data!#REF!&amp;Data!#REF!&amp;A276</f>
        <v>#REF!</v>
      </c>
      <c r="C276" t="e">
        <f>Data!#REF!</f>
        <v>#REF!</v>
      </c>
      <c r="D276" t="e">
        <f>Data!#REF!</f>
        <v>#REF!</v>
      </c>
      <c r="E276" s="1" t="e">
        <f t="shared" si="8"/>
        <v>#REF!</v>
      </c>
      <c r="F276" t="e">
        <f>Data!#REF!&amp;Data!#REF!&amp;Data!#REF!</f>
        <v>#REF!</v>
      </c>
      <c r="G276" s="1" t="e">
        <f t="shared" si="9"/>
        <v>#REF!</v>
      </c>
    </row>
    <row r="277" spans="1:7" ht="29" x14ac:dyDescent="0.35">
      <c r="A277" t="e">
        <f>IF(LEN(Data!#REF!)&lt;15,LEFT(Data!#REF!,4),"12TN")</f>
        <v>#REF!</v>
      </c>
      <c r="B277" t="e">
        <f>Data!#REF!&amp;Data!#REF!&amp;A277</f>
        <v>#REF!</v>
      </c>
      <c r="C277" t="e">
        <f>Data!#REF!</f>
        <v>#REF!</v>
      </c>
      <c r="D277" t="e">
        <f>Data!#REF!</f>
        <v>#REF!</v>
      </c>
      <c r="E277" s="1" t="e">
        <f t="shared" si="8"/>
        <v>#REF!</v>
      </c>
      <c r="F277" t="e">
        <f>Data!#REF!&amp;Data!#REF!&amp;Data!#REF!</f>
        <v>#REF!</v>
      </c>
      <c r="G277" s="1" t="e">
        <f t="shared" si="9"/>
        <v>#REF!</v>
      </c>
    </row>
    <row r="278" spans="1:7" ht="29" x14ac:dyDescent="0.35">
      <c r="A278" t="e">
        <f>IF(LEN(Data!#REF!)&lt;15,LEFT(Data!#REF!,4),"12TN")</f>
        <v>#REF!</v>
      </c>
      <c r="B278" t="e">
        <f>Data!#REF!&amp;Data!#REF!&amp;A278</f>
        <v>#REF!</v>
      </c>
      <c r="C278" t="e">
        <f>Data!#REF!</f>
        <v>#REF!</v>
      </c>
      <c r="D278" t="e">
        <f>Data!#REF!</f>
        <v>#REF!</v>
      </c>
      <c r="E278" s="1" t="e">
        <f t="shared" si="8"/>
        <v>#REF!</v>
      </c>
      <c r="F278" t="e">
        <f>Data!#REF!&amp;Data!#REF!&amp;Data!#REF!</f>
        <v>#REF!</v>
      </c>
      <c r="G278" s="1" t="e">
        <f t="shared" si="9"/>
        <v>#REF!</v>
      </c>
    </row>
    <row r="279" spans="1:7" ht="29" x14ac:dyDescent="0.35">
      <c r="A279" t="e">
        <f>IF(LEN(Data!#REF!)&lt;15,LEFT(Data!#REF!,4),"12TN")</f>
        <v>#REF!</v>
      </c>
      <c r="B279" t="e">
        <f>Data!#REF!&amp;Data!#REF!&amp;A279</f>
        <v>#REF!</v>
      </c>
      <c r="C279" t="e">
        <f>Data!#REF!</f>
        <v>#REF!</v>
      </c>
      <c r="D279" t="e">
        <f>Data!#REF!</f>
        <v>#REF!</v>
      </c>
      <c r="E279" s="1" t="e">
        <f t="shared" si="8"/>
        <v>#REF!</v>
      </c>
      <c r="F279" t="e">
        <f>Data!#REF!&amp;Data!#REF!&amp;Data!#REF!</f>
        <v>#REF!</v>
      </c>
      <c r="G279" s="1" t="e">
        <f t="shared" si="9"/>
        <v>#REF!</v>
      </c>
    </row>
    <row r="280" spans="1:7" ht="29" x14ac:dyDescent="0.35">
      <c r="A280" t="e">
        <f>IF(LEN(Data!#REF!)&lt;15,LEFT(Data!#REF!,4),"12TN")</f>
        <v>#REF!</v>
      </c>
      <c r="B280" t="e">
        <f>Data!#REF!&amp;Data!#REF!&amp;A280</f>
        <v>#REF!</v>
      </c>
      <c r="C280" t="e">
        <f>Data!#REF!</f>
        <v>#REF!</v>
      </c>
      <c r="D280" t="e">
        <f>Data!#REF!</f>
        <v>#REF!</v>
      </c>
      <c r="E280" s="1" t="e">
        <f t="shared" si="8"/>
        <v>#REF!</v>
      </c>
      <c r="F280" t="e">
        <f>Data!#REF!&amp;Data!#REF!&amp;Data!#REF!</f>
        <v>#REF!</v>
      </c>
      <c r="G280" s="1" t="e">
        <f t="shared" si="9"/>
        <v>#REF!</v>
      </c>
    </row>
    <row r="281" spans="1:7" ht="29" x14ac:dyDescent="0.35">
      <c r="A281" t="e">
        <f>IF(LEN(Data!#REF!)&lt;15,LEFT(Data!#REF!,4),"12TN")</f>
        <v>#REF!</v>
      </c>
      <c r="B281" t="e">
        <f>Data!#REF!&amp;Data!#REF!&amp;A281</f>
        <v>#REF!</v>
      </c>
      <c r="C281" t="e">
        <f>Data!#REF!</f>
        <v>#REF!</v>
      </c>
      <c r="D281" t="e">
        <f>Data!#REF!</f>
        <v>#REF!</v>
      </c>
      <c r="E281" s="1" t="e">
        <f t="shared" si="8"/>
        <v>#REF!</v>
      </c>
      <c r="F281" t="e">
        <f>Data!#REF!&amp;Data!#REF!&amp;Data!#REF!</f>
        <v>#REF!</v>
      </c>
      <c r="G281" s="1" t="e">
        <f t="shared" si="9"/>
        <v>#REF!</v>
      </c>
    </row>
    <row r="282" spans="1:7" ht="29" x14ac:dyDescent="0.35">
      <c r="A282" t="e">
        <f>IF(LEN(Data!#REF!)&lt;15,LEFT(Data!#REF!,4),"12TN")</f>
        <v>#REF!</v>
      </c>
      <c r="B282" t="e">
        <f>Data!#REF!&amp;Data!#REF!&amp;A282</f>
        <v>#REF!</v>
      </c>
      <c r="C282" t="e">
        <f>Data!#REF!</f>
        <v>#REF!</v>
      </c>
      <c r="D282" t="e">
        <f>Data!#REF!</f>
        <v>#REF!</v>
      </c>
      <c r="E282" s="1" t="e">
        <f t="shared" si="8"/>
        <v>#REF!</v>
      </c>
      <c r="F282" t="e">
        <f>Data!#REF!&amp;Data!#REF!&amp;Data!#REF!</f>
        <v>#REF!</v>
      </c>
      <c r="G282" s="1" t="e">
        <f t="shared" si="9"/>
        <v>#REF!</v>
      </c>
    </row>
    <row r="283" spans="1:7" ht="29" x14ac:dyDescent="0.35">
      <c r="A283" t="e">
        <f>IF(LEN(Data!#REF!)&lt;15,LEFT(Data!#REF!,4),"12TN")</f>
        <v>#REF!</v>
      </c>
      <c r="B283" t="e">
        <f>Data!#REF!&amp;Data!#REF!&amp;A283</f>
        <v>#REF!</v>
      </c>
      <c r="C283" t="e">
        <f>Data!#REF!</f>
        <v>#REF!</v>
      </c>
      <c r="D283" t="e">
        <f>Data!#REF!</f>
        <v>#REF!</v>
      </c>
      <c r="E283" s="1" t="e">
        <f t="shared" si="8"/>
        <v>#REF!</v>
      </c>
      <c r="F283" t="e">
        <f>Data!#REF!&amp;Data!#REF!&amp;Data!#REF!</f>
        <v>#REF!</v>
      </c>
      <c r="G283" s="1" t="e">
        <f t="shared" si="9"/>
        <v>#REF!</v>
      </c>
    </row>
    <row r="284" spans="1:7" ht="29" x14ac:dyDescent="0.35">
      <c r="A284" t="e">
        <f>IF(LEN(Data!#REF!)&lt;15,LEFT(Data!#REF!,4),"12TN")</f>
        <v>#REF!</v>
      </c>
      <c r="B284" t="e">
        <f>Data!#REF!&amp;Data!#REF!&amp;A284</f>
        <v>#REF!</v>
      </c>
      <c r="C284" t="e">
        <f>Data!#REF!</f>
        <v>#REF!</v>
      </c>
      <c r="D284" t="e">
        <f>Data!#REF!</f>
        <v>#REF!</v>
      </c>
      <c r="E284" s="1" t="e">
        <f t="shared" si="8"/>
        <v>#REF!</v>
      </c>
      <c r="F284" t="e">
        <f>Data!#REF!&amp;Data!#REF!&amp;Data!#REF!</f>
        <v>#REF!</v>
      </c>
      <c r="G284" s="1" t="e">
        <f t="shared" si="9"/>
        <v>#REF!</v>
      </c>
    </row>
    <row r="285" spans="1:7" ht="29" x14ac:dyDescent="0.35">
      <c r="A285" t="e">
        <f>IF(LEN(Data!#REF!)&lt;15,LEFT(Data!#REF!,4),"12TN")</f>
        <v>#REF!</v>
      </c>
      <c r="B285" t="e">
        <f>Data!#REF!&amp;Data!#REF!&amp;A285</f>
        <v>#REF!</v>
      </c>
      <c r="C285" t="e">
        <f>Data!#REF!</f>
        <v>#REF!</v>
      </c>
      <c r="D285" t="e">
        <f>Data!#REF!</f>
        <v>#REF!</v>
      </c>
      <c r="E285" s="1" t="e">
        <f t="shared" si="8"/>
        <v>#REF!</v>
      </c>
      <c r="F285" t="e">
        <f>Data!#REF!&amp;Data!#REF!&amp;Data!#REF!</f>
        <v>#REF!</v>
      </c>
      <c r="G285" s="1" t="e">
        <f t="shared" si="9"/>
        <v>#REF!</v>
      </c>
    </row>
    <row r="286" spans="1:7" ht="29" x14ac:dyDescent="0.35">
      <c r="A286" t="e">
        <f>IF(LEN(Data!#REF!)&lt;15,LEFT(Data!#REF!,4),"12TN")</f>
        <v>#REF!</v>
      </c>
      <c r="B286" t="e">
        <f>Data!#REF!&amp;Data!#REF!&amp;A286</f>
        <v>#REF!</v>
      </c>
      <c r="C286" t="e">
        <f>Data!#REF!</f>
        <v>#REF!</v>
      </c>
      <c r="D286" t="e">
        <f>Data!#REF!</f>
        <v>#REF!</v>
      </c>
      <c r="E286" s="1" t="e">
        <f t="shared" si="8"/>
        <v>#REF!</v>
      </c>
      <c r="F286" t="e">
        <f>Data!#REF!&amp;Data!#REF!&amp;Data!#REF!</f>
        <v>#REF!</v>
      </c>
      <c r="G286" s="1" t="e">
        <f t="shared" si="9"/>
        <v>#REF!</v>
      </c>
    </row>
    <row r="287" spans="1:7" ht="29" x14ac:dyDescent="0.35">
      <c r="A287" t="e">
        <f>IF(LEN(Data!#REF!)&lt;15,LEFT(Data!#REF!,4),"12TN")</f>
        <v>#REF!</v>
      </c>
      <c r="B287" t="e">
        <f>Data!#REF!&amp;Data!#REF!&amp;A287</f>
        <v>#REF!</v>
      </c>
      <c r="C287" t="e">
        <f>Data!#REF!</f>
        <v>#REF!</v>
      </c>
      <c r="D287" t="e">
        <f>Data!#REF!</f>
        <v>#REF!</v>
      </c>
      <c r="E287" s="1" t="e">
        <f t="shared" si="8"/>
        <v>#REF!</v>
      </c>
      <c r="F287" t="e">
        <f>Data!#REF!&amp;Data!#REF!&amp;Data!#REF!</f>
        <v>#REF!</v>
      </c>
      <c r="G287" s="1" t="e">
        <f t="shared" si="9"/>
        <v>#REF!</v>
      </c>
    </row>
    <row r="288" spans="1:7" ht="29" x14ac:dyDescent="0.35">
      <c r="A288" t="e">
        <f>IF(LEN(Data!#REF!)&lt;15,LEFT(Data!#REF!,4),"12TN")</f>
        <v>#REF!</v>
      </c>
      <c r="B288" t="e">
        <f>Data!#REF!&amp;Data!#REF!&amp;A288</f>
        <v>#REF!</v>
      </c>
      <c r="C288" t="e">
        <f>Data!#REF!</f>
        <v>#REF!</v>
      </c>
      <c r="D288" t="e">
        <f>Data!#REF!</f>
        <v>#REF!</v>
      </c>
      <c r="E288" s="1" t="e">
        <f t="shared" si="8"/>
        <v>#REF!</v>
      </c>
      <c r="F288" t="e">
        <f>Data!#REF!&amp;Data!#REF!&amp;Data!#REF!</f>
        <v>#REF!</v>
      </c>
      <c r="G288" s="1" t="e">
        <f t="shared" si="9"/>
        <v>#REF!</v>
      </c>
    </row>
    <row r="289" spans="1:7" ht="29" x14ac:dyDescent="0.35">
      <c r="A289" t="e">
        <f>IF(LEN(Data!#REF!)&lt;15,LEFT(Data!#REF!,4),"12TN")</f>
        <v>#REF!</v>
      </c>
      <c r="B289" t="e">
        <f>Data!#REF!&amp;Data!#REF!&amp;A289</f>
        <v>#REF!</v>
      </c>
      <c r="C289" t="e">
        <f>Data!#REF!</f>
        <v>#REF!</v>
      </c>
      <c r="D289" t="e">
        <f>Data!#REF!</f>
        <v>#REF!</v>
      </c>
      <c r="E289" s="1" t="e">
        <f t="shared" si="8"/>
        <v>#REF!</v>
      </c>
      <c r="F289" t="e">
        <f>Data!#REF!&amp;Data!#REF!&amp;Data!#REF!</f>
        <v>#REF!</v>
      </c>
      <c r="G289" s="1" t="e">
        <f t="shared" si="9"/>
        <v>#REF!</v>
      </c>
    </row>
    <row r="290" spans="1:7" ht="29" x14ac:dyDescent="0.35">
      <c r="A290" t="e">
        <f>IF(LEN(Data!#REF!)&lt;15,LEFT(Data!#REF!,4),"12TN")</f>
        <v>#REF!</v>
      </c>
      <c r="B290" t="e">
        <f>Data!#REF!&amp;Data!#REF!&amp;A290</f>
        <v>#REF!</v>
      </c>
      <c r="C290" t="e">
        <f>Data!#REF!</f>
        <v>#REF!</v>
      </c>
      <c r="D290" t="e">
        <f>Data!#REF!</f>
        <v>#REF!</v>
      </c>
      <c r="E290" s="1" t="e">
        <f t="shared" si="8"/>
        <v>#REF!</v>
      </c>
      <c r="F290" t="e">
        <f>Data!#REF!&amp;Data!#REF!&amp;Data!#REF!</f>
        <v>#REF!</v>
      </c>
      <c r="G290" s="1" t="e">
        <f t="shared" si="9"/>
        <v>#REF!</v>
      </c>
    </row>
    <row r="291" spans="1:7" ht="29" x14ac:dyDescent="0.35">
      <c r="A291" t="e">
        <f>IF(LEN(Data!#REF!)&lt;15,LEFT(Data!#REF!,4),"12TN")</f>
        <v>#REF!</v>
      </c>
      <c r="B291" t="e">
        <f>Data!#REF!&amp;Data!#REF!&amp;A291</f>
        <v>#REF!</v>
      </c>
      <c r="C291" t="e">
        <f>Data!#REF!</f>
        <v>#REF!</v>
      </c>
      <c r="D291" t="e">
        <f>Data!#REF!</f>
        <v>#REF!</v>
      </c>
      <c r="E291" s="1" t="e">
        <f t="shared" si="8"/>
        <v>#REF!</v>
      </c>
      <c r="F291" t="e">
        <f>Data!#REF!&amp;Data!#REF!&amp;Data!#REF!</f>
        <v>#REF!</v>
      </c>
      <c r="G291" s="1" t="e">
        <f t="shared" si="9"/>
        <v>#REF!</v>
      </c>
    </row>
    <row r="292" spans="1:7" ht="29" x14ac:dyDescent="0.35">
      <c r="A292" t="e">
        <f>IF(LEN(Data!#REF!)&lt;15,LEFT(Data!#REF!,4),"12TN")</f>
        <v>#REF!</v>
      </c>
      <c r="B292" t="e">
        <f>Data!#REF!&amp;Data!#REF!&amp;A292</f>
        <v>#REF!</v>
      </c>
      <c r="C292" t="e">
        <f>Data!#REF!</f>
        <v>#REF!</v>
      </c>
      <c r="D292" t="e">
        <f>Data!#REF!</f>
        <v>#REF!</v>
      </c>
      <c r="E292" s="1" t="e">
        <f t="shared" si="8"/>
        <v>#REF!</v>
      </c>
      <c r="F292" t="e">
        <f>Data!#REF!&amp;Data!#REF!&amp;Data!#REF!</f>
        <v>#REF!</v>
      </c>
      <c r="G292" s="1" t="e">
        <f t="shared" si="9"/>
        <v>#REF!</v>
      </c>
    </row>
    <row r="293" spans="1:7" ht="29" x14ac:dyDescent="0.35">
      <c r="A293" t="e">
        <f>IF(LEN(Data!#REF!)&lt;15,LEFT(Data!#REF!,4),"12TN")</f>
        <v>#REF!</v>
      </c>
      <c r="B293" t="e">
        <f>Data!#REF!&amp;Data!#REF!&amp;A293</f>
        <v>#REF!</v>
      </c>
      <c r="C293" t="e">
        <f>Data!#REF!</f>
        <v>#REF!</v>
      </c>
      <c r="D293" t="e">
        <f>Data!#REF!</f>
        <v>#REF!</v>
      </c>
      <c r="E293" s="1" t="e">
        <f t="shared" si="8"/>
        <v>#REF!</v>
      </c>
      <c r="F293" t="e">
        <f>Data!#REF!&amp;Data!#REF!&amp;Data!#REF!</f>
        <v>#REF!</v>
      </c>
      <c r="G293" s="1" t="e">
        <f t="shared" si="9"/>
        <v>#REF!</v>
      </c>
    </row>
    <row r="294" spans="1:7" ht="29" x14ac:dyDescent="0.35">
      <c r="A294" t="e">
        <f>IF(LEN(Data!#REF!)&lt;15,LEFT(Data!#REF!,4),"12TN")</f>
        <v>#REF!</v>
      </c>
      <c r="B294" t="e">
        <f>Data!#REF!&amp;Data!#REF!&amp;A294</f>
        <v>#REF!</v>
      </c>
      <c r="C294" t="e">
        <f>Data!#REF!</f>
        <v>#REF!</v>
      </c>
      <c r="D294" t="e">
        <f>Data!#REF!</f>
        <v>#REF!</v>
      </c>
      <c r="E294" s="1" t="e">
        <f t="shared" si="8"/>
        <v>#REF!</v>
      </c>
      <c r="F294" t="e">
        <f>Data!#REF!&amp;Data!#REF!&amp;Data!#REF!</f>
        <v>#REF!</v>
      </c>
      <c r="G294" s="1" t="e">
        <f t="shared" si="9"/>
        <v>#REF!</v>
      </c>
    </row>
    <row r="295" spans="1:7" ht="29" x14ac:dyDescent="0.35">
      <c r="A295" t="e">
        <f>IF(LEN(Data!#REF!)&lt;15,LEFT(Data!#REF!,4),"12TN")</f>
        <v>#REF!</v>
      </c>
      <c r="B295" t="e">
        <f>Data!#REF!&amp;Data!#REF!&amp;A295</f>
        <v>#REF!</v>
      </c>
      <c r="C295" t="e">
        <f>Data!#REF!</f>
        <v>#REF!</v>
      </c>
      <c r="D295" t="e">
        <f>Data!#REF!</f>
        <v>#REF!</v>
      </c>
      <c r="E295" s="1" t="e">
        <f t="shared" si="8"/>
        <v>#REF!</v>
      </c>
      <c r="F295" t="e">
        <f>Data!#REF!&amp;Data!#REF!&amp;Data!#REF!</f>
        <v>#REF!</v>
      </c>
      <c r="G295" s="1" t="e">
        <f t="shared" si="9"/>
        <v>#REF!</v>
      </c>
    </row>
    <row r="296" spans="1:7" ht="29" x14ac:dyDescent="0.35">
      <c r="A296" t="e">
        <f>IF(LEN(Data!#REF!)&lt;15,LEFT(Data!#REF!,4),"12TN")</f>
        <v>#REF!</v>
      </c>
      <c r="B296" t="e">
        <f>Data!#REF!&amp;Data!#REF!&amp;A296</f>
        <v>#REF!</v>
      </c>
      <c r="C296" t="e">
        <f>Data!#REF!</f>
        <v>#REF!</v>
      </c>
      <c r="D296" t="e">
        <f>Data!#REF!</f>
        <v>#REF!</v>
      </c>
      <c r="E296" s="1" t="e">
        <f t="shared" si="8"/>
        <v>#REF!</v>
      </c>
      <c r="F296" t="e">
        <f>Data!#REF!&amp;Data!#REF!&amp;Data!#REF!</f>
        <v>#REF!</v>
      </c>
      <c r="G296" s="1" t="e">
        <f t="shared" si="9"/>
        <v>#REF!</v>
      </c>
    </row>
    <row r="297" spans="1:7" ht="29" x14ac:dyDescent="0.35">
      <c r="A297" t="e">
        <f>IF(LEN(Data!#REF!)&lt;15,LEFT(Data!#REF!,4),"12TN")</f>
        <v>#REF!</v>
      </c>
      <c r="B297" t="e">
        <f>Data!#REF!&amp;Data!#REF!&amp;A297</f>
        <v>#REF!</v>
      </c>
      <c r="C297" t="e">
        <f>Data!#REF!</f>
        <v>#REF!</v>
      </c>
      <c r="D297" t="e">
        <f>Data!#REF!</f>
        <v>#REF!</v>
      </c>
      <c r="E297" s="1" t="e">
        <f t="shared" si="8"/>
        <v>#REF!</v>
      </c>
      <c r="F297" t="e">
        <f>Data!#REF!&amp;Data!#REF!&amp;Data!#REF!</f>
        <v>#REF!</v>
      </c>
      <c r="G297" s="1" t="e">
        <f t="shared" si="9"/>
        <v>#REF!</v>
      </c>
    </row>
    <row r="298" spans="1:7" ht="29" x14ac:dyDescent="0.35">
      <c r="A298" t="e">
        <f>IF(LEN(Data!#REF!)&lt;15,LEFT(Data!#REF!,4),"12TN")</f>
        <v>#REF!</v>
      </c>
      <c r="B298" t="e">
        <f>Data!#REF!&amp;Data!#REF!&amp;A298</f>
        <v>#REF!</v>
      </c>
      <c r="C298" t="e">
        <f>Data!#REF!</f>
        <v>#REF!</v>
      </c>
      <c r="D298" t="e">
        <f>Data!#REF!</f>
        <v>#REF!</v>
      </c>
      <c r="E298" s="1" t="e">
        <f t="shared" si="8"/>
        <v>#REF!</v>
      </c>
      <c r="F298" t="e">
        <f>Data!#REF!&amp;Data!#REF!&amp;Data!#REF!</f>
        <v>#REF!</v>
      </c>
      <c r="G298" s="1" t="e">
        <f t="shared" si="9"/>
        <v>#REF!</v>
      </c>
    </row>
    <row r="299" spans="1:7" ht="29" x14ac:dyDescent="0.35">
      <c r="A299" t="e">
        <f>IF(LEN(Data!#REF!)&lt;15,LEFT(Data!#REF!,4),"12TN")</f>
        <v>#REF!</v>
      </c>
      <c r="B299" t="e">
        <f>Data!#REF!&amp;Data!#REF!&amp;A299</f>
        <v>#REF!</v>
      </c>
      <c r="C299" t="e">
        <f>Data!#REF!</f>
        <v>#REF!</v>
      </c>
      <c r="D299" t="e">
        <f>Data!#REF!</f>
        <v>#REF!</v>
      </c>
      <c r="E299" s="1" t="e">
        <f t="shared" si="8"/>
        <v>#REF!</v>
      </c>
      <c r="F299" t="e">
        <f>Data!#REF!&amp;Data!#REF!&amp;Data!#REF!</f>
        <v>#REF!</v>
      </c>
      <c r="G299" s="1" t="e">
        <f t="shared" si="9"/>
        <v>#REF!</v>
      </c>
    </row>
    <row r="300" spans="1:7" ht="29" x14ac:dyDescent="0.35">
      <c r="A300" t="e">
        <f>IF(LEN(Data!#REF!)&lt;15,LEFT(Data!#REF!,4),"12TN")</f>
        <v>#REF!</v>
      </c>
      <c r="B300" t="e">
        <f>Data!#REF!&amp;Data!#REF!&amp;A300</f>
        <v>#REF!</v>
      </c>
      <c r="C300" t="e">
        <f>Data!#REF!</f>
        <v>#REF!</v>
      </c>
      <c r="D300" t="e">
        <f>Data!#REF!</f>
        <v>#REF!</v>
      </c>
      <c r="E300" s="1" t="e">
        <f t="shared" si="8"/>
        <v>#REF!</v>
      </c>
      <c r="F300" t="e">
        <f>Data!#REF!&amp;Data!#REF!&amp;Data!#REF!</f>
        <v>#REF!</v>
      </c>
      <c r="G300" s="1" t="e">
        <f t="shared" si="9"/>
        <v>#REF!</v>
      </c>
    </row>
    <row r="301" spans="1:7" ht="29" x14ac:dyDescent="0.35">
      <c r="A301" t="e">
        <f>IF(LEN(Data!#REF!)&lt;15,LEFT(Data!#REF!,4),"12TN")</f>
        <v>#REF!</v>
      </c>
      <c r="B301" t="e">
        <f>Data!#REF!&amp;Data!#REF!&amp;A301</f>
        <v>#REF!</v>
      </c>
      <c r="C301" t="e">
        <f>Data!#REF!</f>
        <v>#REF!</v>
      </c>
      <c r="D301" t="e">
        <f>Data!#REF!</f>
        <v>#REF!</v>
      </c>
      <c r="E301" s="1" t="e">
        <f t="shared" si="8"/>
        <v>#REF!</v>
      </c>
      <c r="F301" t="e">
        <f>Data!#REF!&amp;Data!#REF!&amp;Data!#REF!</f>
        <v>#REF!</v>
      </c>
      <c r="G301" s="1" t="e">
        <f t="shared" si="9"/>
        <v>#REF!</v>
      </c>
    </row>
    <row r="302" spans="1:7" ht="29" x14ac:dyDescent="0.35">
      <c r="A302" t="e">
        <f>IF(LEN(Data!#REF!)&lt;15,LEFT(Data!#REF!,4),"12TN")</f>
        <v>#REF!</v>
      </c>
      <c r="B302" t="e">
        <f>Data!#REF!&amp;Data!#REF!&amp;A302</f>
        <v>#REF!</v>
      </c>
      <c r="C302" t="e">
        <f>Data!#REF!</f>
        <v>#REF!</v>
      </c>
      <c r="D302" t="e">
        <f>Data!#REF!</f>
        <v>#REF!</v>
      </c>
      <c r="E302" s="1" t="e">
        <f t="shared" si="8"/>
        <v>#REF!</v>
      </c>
      <c r="F302" t="e">
        <f>Data!#REF!&amp;Data!#REF!&amp;Data!#REF!</f>
        <v>#REF!</v>
      </c>
      <c r="G302" s="1" t="e">
        <f t="shared" si="9"/>
        <v>#REF!</v>
      </c>
    </row>
    <row r="303" spans="1:7" ht="29" x14ac:dyDescent="0.35">
      <c r="A303" t="e">
        <f>IF(LEN(Data!#REF!)&lt;15,LEFT(Data!#REF!,4),"12TN")</f>
        <v>#REF!</v>
      </c>
      <c r="B303" t="e">
        <f>Data!#REF!&amp;Data!#REF!&amp;A303</f>
        <v>#REF!</v>
      </c>
      <c r="C303" t="e">
        <f>Data!#REF!</f>
        <v>#REF!</v>
      </c>
      <c r="D303" t="e">
        <f>Data!#REF!</f>
        <v>#REF!</v>
      </c>
      <c r="E303" s="1" t="e">
        <f t="shared" si="8"/>
        <v>#REF!</v>
      </c>
      <c r="F303" t="e">
        <f>Data!#REF!&amp;Data!#REF!&amp;Data!#REF!</f>
        <v>#REF!</v>
      </c>
      <c r="G303" s="1" t="e">
        <f t="shared" si="9"/>
        <v>#REF!</v>
      </c>
    </row>
    <row r="304" spans="1:7" ht="29" x14ac:dyDescent="0.35">
      <c r="A304" t="e">
        <f>IF(LEN(Data!#REF!)&lt;15,LEFT(Data!#REF!,4),"12TN")</f>
        <v>#REF!</v>
      </c>
      <c r="B304" t="e">
        <f>Data!#REF!&amp;Data!#REF!&amp;A304</f>
        <v>#REF!</v>
      </c>
      <c r="C304" t="e">
        <f>Data!#REF!</f>
        <v>#REF!</v>
      </c>
      <c r="D304" t="e">
        <f>Data!#REF!</f>
        <v>#REF!</v>
      </c>
      <c r="E304" s="1" t="e">
        <f t="shared" si="8"/>
        <v>#REF!</v>
      </c>
      <c r="F304" t="e">
        <f>Data!#REF!&amp;Data!#REF!&amp;Data!#REF!</f>
        <v>#REF!</v>
      </c>
      <c r="G304" s="1" t="e">
        <f t="shared" si="9"/>
        <v>#REF!</v>
      </c>
    </row>
    <row r="305" spans="1:7" ht="29" x14ac:dyDescent="0.35">
      <c r="A305" t="e">
        <f>IF(LEN(Data!#REF!)&lt;15,LEFT(Data!#REF!,4),"12TN")</f>
        <v>#REF!</v>
      </c>
      <c r="B305" t="e">
        <f>Data!#REF!&amp;Data!#REF!&amp;A305</f>
        <v>#REF!</v>
      </c>
      <c r="C305" t="e">
        <f>Data!#REF!</f>
        <v>#REF!</v>
      </c>
      <c r="D305" t="e">
        <f>Data!#REF!</f>
        <v>#REF!</v>
      </c>
      <c r="E305" s="1" t="e">
        <f t="shared" si="8"/>
        <v>#REF!</v>
      </c>
      <c r="F305" t="e">
        <f>Data!#REF!&amp;Data!#REF!&amp;Data!#REF!</f>
        <v>#REF!</v>
      </c>
      <c r="G305" s="1" t="e">
        <f t="shared" si="9"/>
        <v>#REF!</v>
      </c>
    </row>
    <row r="306" spans="1:7" ht="29" x14ac:dyDescent="0.35">
      <c r="A306" t="e">
        <f>IF(LEN(Data!#REF!)&lt;15,LEFT(Data!#REF!,4),"12TN")</f>
        <v>#REF!</v>
      </c>
      <c r="B306" t="e">
        <f>Data!#REF!&amp;Data!#REF!&amp;A306</f>
        <v>#REF!</v>
      </c>
      <c r="C306" t="e">
        <f>Data!#REF!</f>
        <v>#REF!</v>
      </c>
      <c r="D306" t="e">
        <f>Data!#REF!</f>
        <v>#REF!</v>
      </c>
      <c r="E306" s="1" t="e">
        <f t="shared" si="8"/>
        <v>#REF!</v>
      </c>
      <c r="F306" t="e">
        <f>Data!#REF!&amp;Data!#REF!&amp;Data!#REF!</f>
        <v>#REF!</v>
      </c>
      <c r="G306" s="1" t="e">
        <f t="shared" si="9"/>
        <v>#REF!</v>
      </c>
    </row>
    <row r="307" spans="1:7" ht="29" x14ac:dyDescent="0.35">
      <c r="A307" t="e">
        <f>IF(LEN(Data!#REF!)&lt;15,LEFT(Data!#REF!,4),"12TN")</f>
        <v>#REF!</v>
      </c>
      <c r="B307" t="e">
        <f>Data!#REF!&amp;Data!#REF!&amp;A307</f>
        <v>#REF!</v>
      </c>
      <c r="C307" t="e">
        <f>Data!#REF!</f>
        <v>#REF!</v>
      </c>
      <c r="D307" t="e">
        <f>Data!#REF!</f>
        <v>#REF!</v>
      </c>
      <c r="E307" s="1" t="e">
        <f t="shared" si="8"/>
        <v>#REF!</v>
      </c>
      <c r="F307" t="e">
        <f>Data!#REF!&amp;Data!#REF!&amp;Data!#REF!</f>
        <v>#REF!</v>
      </c>
      <c r="G307" s="1" t="e">
        <f t="shared" si="9"/>
        <v>#REF!</v>
      </c>
    </row>
    <row r="308" spans="1:7" ht="29" x14ac:dyDescent="0.35">
      <c r="A308" t="e">
        <f>IF(LEN(Data!#REF!)&lt;15,LEFT(Data!#REF!,4),"12TN")</f>
        <v>#REF!</v>
      </c>
      <c r="B308" t="e">
        <f>Data!#REF!&amp;Data!#REF!&amp;A308</f>
        <v>#REF!</v>
      </c>
      <c r="C308" t="e">
        <f>Data!#REF!</f>
        <v>#REF!</v>
      </c>
      <c r="D308" t="e">
        <f>Data!#REF!</f>
        <v>#REF!</v>
      </c>
      <c r="E308" s="1" t="e">
        <f t="shared" si="8"/>
        <v>#REF!</v>
      </c>
      <c r="F308" t="e">
        <f>Data!#REF!&amp;Data!#REF!&amp;Data!#REF!</f>
        <v>#REF!</v>
      </c>
      <c r="G308" s="1" t="e">
        <f t="shared" si="9"/>
        <v>#REF!</v>
      </c>
    </row>
    <row r="309" spans="1:7" ht="29" x14ac:dyDescent="0.35">
      <c r="A309" t="e">
        <f>IF(LEN(Data!#REF!)&lt;15,LEFT(Data!#REF!,4),"12TN")</f>
        <v>#REF!</v>
      </c>
      <c r="B309" t="e">
        <f>Data!#REF!&amp;Data!#REF!&amp;A309</f>
        <v>#REF!</v>
      </c>
      <c r="C309" t="e">
        <f>Data!#REF!</f>
        <v>#REF!</v>
      </c>
      <c r="D309" t="e">
        <f>Data!#REF!</f>
        <v>#REF!</v>
      </c>
      <c r="E309" s="1" t="e">
        <f t="shared" si="8"/>
        <v>#REF!</v>
      </c>
      <c r="F309" t="e">
        <f>Data!#REF!&amp;Data!#REF!&amp;Data!#REF!</f>
        <v>#REF!</v>
      </c>
      <c r="G309" s="1" t="e">
        <f t="shared" si="9"/>
        <v>#REF!</v>
      </c>
    </row>
    <row r="310" spans="1:7" ht="29" x14ac:dyDescent="0.35">
      <c r="A310" t="e">
        <f>IF(LEN(Data!#REF!)&lt;15,LEFT(Data!#REF!,4),"12TN")</f>
        <v>#REF!</v>
      </c>
      <c r="B310" t="e">
        <f>Data!#REF!&amp;Data!#REF!&amp;A310</f>
        <v>#REF!</v>
      </c>
      <c r="C310" t="e">
        <f>Data!#REF!</f>
        <v>#REF!</v>
      </c>
      <c r="D310" t="e">
        <f>Data!#REF!</f>
        <v>#REF!</v>
      </c>
      <c r="E310" s="1" t="e">
        <f t="shared" si="8"/>
        <v>#REF!</v>
      </c>
      <c r="F310" t="e">
        <f>Data!#REF!&amp;Data!#REF!&amp;Data!#REF!</f>
        <v>#REF!</v>
      </c>
      <c r="G310" s="1" t="e">
        <f t="shared" si="9"/>
        <v>#REF!</v>
      </c>
    </row>
    <row r="311" spans="1:7" ht="29" x14ac:dyDescent="0.35">
      <c r="A311" t="e">
        <f>IF(LEN(Data!#REF!)&lt;15,LEFT(Data!#REF!,4),"12TN")</f>
        <v>#REF!</v>
      </c>
      <c r="B311" t="e">
        <f>Data!#REF!&amp;Data!#REF!&amp;A311</f>
        <v>#REF!</v>
      </c>
      <c r="C311" t="e">
        <f>Data!#REF!</f>
        <v>#REF!</v>
      </c>
      <c r="D311" t="e">
        <f>Data!#REF!</f>
        <v>#REF!</v>
      </c>
      <c r="E311" s="1" t="e">
        <f t="shared" si="8"/>
        <v>#REF!</v>
      </c>
      <c r="F311" t="e">
        <f>Data!#REF!&amp;Data!#REF!&amp;Data!#REF!</f>
        <v>#REF!</v>
      </c>
      <c r="G311" s="1" t="e">
        <f t="shared" si="9"/>
        <v>#REF!</v>
      </c>
    </row>
    <row r="312" spans="1:7" ht="29" x14ac:dyDescent="0.35">
      <c r="A312" t="e">
        <f>IF(LEN(Data!#REF!)&lt;15,LEFT(Data!#REF!,4),"12TN")</f>
        <v>#REF!</v>
      </c>
      <c r="B312" t="e">
        <f>Data!#REF!&amp;Data!#REF!&amp;A312</f>
        <v>#REF!</v>
      </c>
      <c r="C312" t="e">
        <f>Data!#REF!</f>
        <v>#REF!</v>
      </c>
      <c r="D312" t="e">
        <f>Data!#REF!</f>
        <v>#REF!</v>
      </c>
      <c r="E312" s="1" t="e">
        <f t="shared" si="8"/>
        <v>#REF!</v>
      </c>
      <c r="F312" t="e">
        <f>Data!#REF!&amp;Data!#REF!&amp;Data!#REF!</f>
        <v>#REF!</v>
      </c>
      <c r="G312" s="1" t="e">
        <f t="shared" si="9"/>
        <v>#REF!</v>
      </c>
    </row>
    <row r="313" spans="1:7" ht="29" x14ac:dyDescent="0.35">
      <c r="A313" t="e">
        <f>IF(LEN(Data!#REF!)&lt;15,LEFT(Data!#REF!,4),"12TN")</f>
        <v>#REF!</v>
      </c>
      <c r="B313" t="e">
        <f>Data!#REF!&amp;Data!#REF!&amp;A313</f>
        <v>#REF!</v>
      </c>
      <c r="C313" t="e">
        <f>Data!#REF!</f>
        <v>#REF!</v>
      </c>
      <c r="D313" t="e">
        <f>Data!#REF!</f>
        <v>#REF!</v>
      </c>
      <c r="E313" s="1" t="e">
        <f t="shared" si="8"/>
        <v>#REF!</v>
      </c>
      <c r="F313" t="e">
        <f>Data!#REF!&amp;Data!#REF!&amp;Data!#REF!</f>
        <v>#REF!</v>
      </c>
      <c r="G313" s="1" t="e">
        <f t="shared" si="9"/>
        <v>#REF!</v>
      </c>
    </row>
    <row r="314" spans="1:7" ht="29" x14ac:dyDescent="0.35">
      <c r="A314" t="e">
        <f>IF(LEN(Data!#REF!)&lt;15,LEFT(Data!#REF!,4),"12TN")</f>
        <v>#REF!</v>
      </c>
      <c r="B314" t="e">
        <f>Data!#REF!&amp;Data!#REF!&amp;A314</f>
        <v>#REF!</v>
      </c>
      <c r="C314" t="e">
        <f>Data!#REF!</f>
        <v>#REF!</v>
      </c>
      <c r="D314" t="e">
        <f>Data!#REF!</f>
        <v>#REF!</v>
      </c>
      <c r="E314" s="1" t="e">
        <f t="shared" si="8"/>
        <v>#REF!</v>
      </c>
      <c r="F314" t="e">
        <f>Data!#REF!&amp;Data!#REF!&amp;Data!#REF!</f>
        <v>#REF!</v>
      </c>
      <c r="G314" s="1" t="e">
        <f t="shared" si="9"/>
        <v>#REF!</v>
      </c>
    </row>
    <row r="315" spans="1:7" ht="29" x14ac:dyDescent="0.35">
      <c r="A315" t="e">
        <f>IF(LEN(Data!#REF!)&lt;15,LEFT(Data!#REF!,4),"12TN")</f>
        <v>#REF!</v>
      </c>
      <c r="B315" t="e">
        <f>Data!#REF!&amp;Data!#REF!&amp;A315</f>
        <v>#REF!</v>
      </c>
      <c r="C315" t="e">
        <f>Data!#REF!</f>
        <v>#REF!</v>
      </c>
      <c r="D315" t="e">
        <f>Data!#REF!</f>
        <v>#REF!</v>
      </c>
      <c r="E315" s="1" t="e">
        <f t="shared" si="8"/>
        <v>#REF!</v>
      </c>
      <c r="F315" t="e">
        <f>Data!#REF!&amp;Data!#REF!&amp;Data!#REF!</f>
        <v>#REF!</v>
      </c>
      <c r="G315" s="1" t="e">
        <f t="shared" si="9"/>
        <v>#REF!</v>
      </c>
    </row>
    <row r="316" spans="1:7" ht="29" x14ac:dyDescent="0.35">
      <c r="A316" t="e">
        <f>IF(LEN(Data!#REF!)&lt;15,LEFT(Data!#REF!,4),"12TN")</f>
        <v>#REF!</v>
      </c>
      <c r="B316" t="e">
        <f>Data!#REF!&amp;Data!#REF!&amp;A316</f>
        <v>#REF!</v>
      </c>
      <c r="C316" t="e">
        <f>Data!#REF!</f>
        <v>#REF!</v>
      </c>
      <c r="D316" t="e">
        <f>Data!#REF!</f>
        <v>#REF!</v>
      </c>
      <c r="E316" s="1" t="e">
        <f t="shared" si="8"/>
        <v>#REF!</v>
      </c>
      <c r="F316" t="e">
        <f>Data!#REF!&amp;Data!#REF!&amp;Data!#REF!</f>
        <v>#REF!</v>
      </c>
      <c r="G316" s="1" t="e">
        <f t="shared" si="9"/>
        <v>#REF!</v>
      </c>
    </row>
    <row r="317" spans="1:7" ht="29" x14ac:dyDescent="0.35">
      <c r="A317" t="e">
        <f>IF(LEN(Data!#REF!)&lt;15,LEFT(Data!#REF!,4),"12TN")</f>
        <v>#REF!</v>
      </c>
      <c r="B317" t="e">
        <f>Data!#REF!&amp;Data!#REF!&amp;A317</f>
        <v>#REF!</v>
      </c>
      <c r="C317" t="e">
        <f>Data!#REF!</f>
        <v>#REF!</v>
      </c>
      <c r="D317" t="e">
        <f>Data!#REF!</f>
        <v>#REF!</v>
      </c>
      <c r="E317" s="1" t="e">
        <f t="shared" si="8"/>
        <v>#REF!</v>
      </c>
      <c r="F317" t="e">
        <f>Data!#REF!&amp;Data!#REF!&amp;Data!#REF!</f>
        <v>#REF!</v>
      </c>
      <c r="G317" s="1" t="e">
        <f t="shared" si="9"/>
        <v>#REF!</v>
      </c>
    </row>
    <row r="318" spans="1:7" ht="29" x14ac:dyDescent="0.35">
      <c r="A318" t="e">
        <f>IF(LEN(Data!#REF!)&lt;15,LEFT(Data!#REF!,4),"12TN")</f>
        <v>#REF!</v>
      </c>
      <c r="B318" t="e">
        <f>Data!#REF!&amp;Data!#REF!&amp;A318</f>
        <v>#REF!</v>
      </c>
      <c r="C318" t="e">
        <f>Data!#REF!</f>
        <v>#REF!</v>
      </c>
      <c r="D318" t="e">
        <f>Data!#REF!</f>
        <v>#REF!</v>
      </c>
      <c r="E318" s="1" t="e">
        <f t="shared" si="8"/>
        <v>#REF!</v>
      </c>
      <c r="F318" t="e">
        <f>Data!#REF!&amp;Data!#REF!&amp;Data!#REF!</f>
        <v>#REF!</v>
      </c>
      <c r="G318" s="1" t="e">
        <f t="shared" si="9"/>
        <v>#REF!</v>
      </c>
    </row>
    <row r="319" spans="1:7" ht="29" x14ac:dyDescent="0.35">
      <c r="A319" t="e">
        <f>IF(LEN(Data!#REF!)&lt;15,LEFT(Data!#REF!,4),"12TN")</f>
        <v>#REF!</v>
      </c>
      <c r="B319" t="e">
        <f>Data!#REF!&amp;Data!#REF!&amp;A319</f>
        <v>#REF!</v>
      </c>
      <c r="C319" t="e">
        <f>Data!#REF!</f>
        <v>#REF!</v>
      </c>
      <c r="D319" t="e">
        <f>Data!#REF!</f>
        <v>#REF!</v>
      </c>
      <c r="E319" s="1" t="e">
        <f t="shared" si="8"/>
        <v>#REF!</v>
      </c>
      <c r="F319" t="e">
        <f>Data!#REF!&amp;Data!#REF!&amp;Data!#REF!</f>
        <v>#REF!</v>
      </c>
      <c r="G319" s="1" t="e">
        <f t="shared" si="9"/>
        <v>#REF!</v>
      </c>
    </row>
    <row r="320" spans="1:7" ht="29" x14ac:dyDescent="0.35">
      <c r="A320" t="e">
        <f>IF(LEN(Data!#REF!)&lt;15,LEFT(Data!#REF!,4),"12TN")</f>
        <v>#REF!</v>
      </c>
      <c r="B320" t="e">
        <f>Data!#REF!&amp;Data!#REF!&amp;A320</f>
        <v>#REF!</v>
      </c>
      <c r="C320" t="e">
        <f>Data!#REF!</f>
        <v>#REF!</v>
      </c>
      <c r="D320" t="e">
        <f>Data!#REF!</f>
        <v>#REF!</v>
      </c>
      <c r="E320" s="1" t="e">
        <f t="shared" si="8"/>
        <v>#REF!</v>
      </c>
      <c r="F320" t="e">
        <f>Data!#REF!&amp;Data!#REF!&amp;Data!#REF!</f>
        <v>#REF!</v>
      </c>
      <c r="G320" s="1" t="e">
        <f t="shared" si="9"/>
        <v>#REF!</v>
      </c>
    </row>
    <row r="321" spans="1:7" ht="29" x14ac:dyDescent="0.35">
      <c r="A321" t="e">
        <f>IF(LEN(Data!#REF!)&lt;15,LEFT(Data!#REF!,4),"12TN")</f>
        <v>#REF!</v>
      </c>
      <c r="B321" t="e">
        <f>Data!#REF!&amp;Data!#REF!&amp;A321</f>
        <v>#REF!</v>
      </c>
      <c r="C321" t="e">
        <f>Data!#REF!</f>
        <v>#REF!</v>
      </c>
      <c r="D321" t="e">
        <f>Data!#REF!</f>
        <v>#REF!</v>
      </c>
      <c r="E321" s="1" t="e">
        <f t="shared" si="8"/>
        <v>#REF!</v>
      </c>
      <c r="F321" t="e">
        <f>Data!#REF!&amp;Data!#REF!&amp;Data!#REF!</f>
        <v>#REF!</v>
      </c>
      <c r="G321" s="1" t="e">
        <f t="shared" si="9"/>
        <v>#REF!</v>
      </c>
    </row>
    <row r="322" spans="1:7" ht="29" x14ac:dyDescent="0.35">
      <c r="A322" t="e">
        <f>IF(LEN(Data!#REF!)&lt;15,LEFT(Data!#REF!,4),"12TN")</f>
        <v>#REF!</v>
      </c>
      <c r="B322" t="e">
        <f>Data!#REF!&amp;Data!#REF!&amp;A322</f>
        <v>#REF!</v>
      </c>
      <c r="C322" t="e">
        <f>Data!#REF!</f>
        <v>#REF!</v>
      </c>
      <c r="D322" t="e">
        <f>Data!#REF!</f>
        <v>#REF!</v>
      </c>
      <c r="E322" s="1" t="e">
        <f t="shared" si="8"/>
        <v>#REF!</v>
      </c>
      <c r="F322" t="e">
        <f>Data!#REF!&amp;Data!#REF!&amp;Data!#REF!</f>
        <v>#REF!</v>
      </c>
      <c r="G322" s="1" t="e">
        <f t="shared" si="9"/>
        <v>#REF!</v>
      </c>
    </row>
    <row r="323" spans="1:7" ht="29" x14ac:dyDescent="0.35">
      <c r="A323" t="e">
        <f>IF(LEN(Data!#REF!)&lt;15,LEFT(Data!#REF!,4),"12TN")</f>
        <v>#REF!</v>
      </c>
      <c r="B323" t="e">
        <f>Data!#REF!&amp;Data!#REF!&amp;A323</f>
        <v>#REF!</v>
      </c>
      <c r="C323" t="e">
        <f>Data!#REF!</f>
        <v>#REF!</v>
      </c>
      <c r="D323" t="e">
        <f>Data!#REF!</f>
        <v>#REF!</v>
      </c>
      <c r="E323" s="1" t="e">
        <f t="shared" ref="E323:E386" si="10">IF(LEN(D323)&gt;1,C323&amp;CHAR(10)&amp;D323,C323)</f>
        <v>#REF!</v>
      </c>
      <c r="F323" t="e">
        <f>Data!#REF!&amp;Data!#REF!&amp;Data!#REF!</f>
        <v>#REF!</v>
      </c>
      <c r="G323" s="1" t="e">
        <f t="shared" ref="G323:G386" si="11">IF(C323&lt;&gt;"---",IF(A323&lt;&gt;"",A323&amp;CHAR(10)&amp;C323,C323),"")</f>
        <v>#REF!</v>
      </c>
    </row>
    <row r="324" spans="1:7" ht="29" x14ac:dyDescent="0.35">
      <c r="A324" t="e">
        <f>IF(LEN(Data!#REF!)&lt;15,LEFT(Data!#REF!,4),"12TN")</f>
        <v>#REF!</v>
      </c>
      <c r="B324" t="e">
        <f>Data!#REF!&amp;Data!#REF!&amp;A324</f>
        <v>#REF!</v>
      </c>
      <c r="C324" t="e">
        <f>Data!#REF!</f>
        <v>#REF!</v>
      </c>
      <c r="D324" t="e">
        <f>Data!#REF!</f>
        <v>#REF!</v>
      </c>
      <c r="E324" s="1" t="e">
        <f t="shared" si="10"/>
        <v>#REF!</v>
      </c>
      <c r="F324" t="e">
        <f>Data!#REF!&amp;Data!#REF!&amp;Data!#REF!</f>
        <v>#REF!</v>
      </c>
      <c r="G324" s="1" t="e">
        <f t="shared" si="11"/>
        <v>#REF!</v>
      </c>
    </row>
    <row r="325" spans="1:7" ht="29" x14ac:dyDescent="0.35">
      <c r="A325" t="e">
        <f>IF(LEN(Data!#REF!)&lt;15,LEFT(Data!#REF!,4),"12TN")</f>
        <v>#REF!</v>
      </c>
      <c r="B325" t="e">
        <f>Data!#REF!&amp;Data!#REF!&amp;A325</f>
        <v>#REF!</v>
      </c>
      <c r="C325" t="e">
        <f>Data!#REF!</f>
        <v>#REF!</v>
      </c>
      <c r="D325" t="e">
        <f>Data!#REF!</f>
        <v>#REF!</v>
      </c>
      <c r="E325" s="1" t="e">
        <f t="shared" si="10"/>
        <v>#REF!</v>
      </c>
      <c r="F325" t="e">
        <f>Data!#REF!&amp;Data!#REF!&amp;Data!#REF!</f>
        <v>#REF!</v>
      </c>
      <c r="G325" s="1" t="e">
        <f t="shared" si="11"/>
        <v>#REF!</v>
      </c>
    </row>
    <row r="326" spans="1:7" ht="29" x14ac:dyDescent="0.35">
      <c r="A326" t="e">
        <f>IF(LEN(Data!#REF!)&lt;15,LEFT(Data!#REF!,4),"12TN")</f>
        <v>#REF!</v>
      </c>
      <c r="B326" t="e">
        <f>Data!#REF!&amp;Data!#REF!&amp;A326</f>
        <v>#REF!</v>
      </c>
      <c r="C326" t="e">
        <f>Data!#REF!</f>
        <v>#REF!</v>
      </c>
      <c r="D326" t="e">
        <f>Data!#REF!</f>
        <v>#REF!</v>
      </c>
      <c r="E326" s="1" t="e">
        <f t="shared" si="10"/>
        <v>#REF!</v>
      </c>
      <c r="F326" t="e">
        <f>Data!#REF!&amp;Data!#REF!&amp;Data!#REF!</f>
        <v>#REF!</v>
      </c>
      <c r="G326" s="1" t="e">
        <f t="shared" si="11"/>
        <v>#REF!</v>
      </c>
    </row>
    <row r="327" spans="1:7" ht="29" x14ac:dyDescent="0.35">
      <c r="A327" t="e">
        <f>IF(LEN(Data!#REF!)&lt;15,LEFT(Data!#REF!,4),"12TN")</f>
        <v>#REF!</v>
      </c>
      <c r="B327" t="e">
        <f>Data!#REF!&amp;Data!#REF!&amp;A327</f>
        <v>#REF!</v>
      </c>
      <c r="C327" t="e">
        <f>Data!#REF!</f>
        <v>#REF!</v>
      </c>
      <c r="D327" t="e">
        <f>Data!#REF!</f>
        <v>#REF!</v>
      </c>
      <c r="E327" s="1" t="e">
        <f t="shared" si="10"/>
        <v>#REF!</v>
      </c>
      <c r="F327" t="e">
        <f>Data!#REF!&amp;Data!#REF!&amp;Data!#REF!</f>
        <v>#REF!</v>
      </c>
      <c r="G327" s="1" t="e">
        <f t="shared" si="11"/>
        <v>#REF!</v>
      </c>
    </row>
    <row r="328" spans="1:7" ht="29" x14ac:dyDescent="0.35">
      <c r="A328" t="e">
        <f>IF(LEN(Data!#REF!)&lt;15,LEFT(Data!#REF!,4),"12TN")</f>
        <v>#REF!</v>
      </c>
      <c r="B328" t="e">
        <f>Data!#REF!&amp;Data!#REF!&amp;A328</f>
        <v>#REF!</v>
      </c>
      <c r="C328" t="e">
        <f>Data!#REF!</f>
        <v>#REF!</v>
      </c>
      <c r="D328" t="e">
        <f>Data!#REF!</f>
        <v>#REF!</v>
      </c>
      <c r="E328" s="1" t="e">
        <f t="shared" si="10"/>
        <v>#REF!</v>
      </c>
      <c r="F328" t="e">
        <f>Data!#REF!&amp;Data!#REF!&amp;Data!#REF!</f>
        <v>#REF!</v>
      </c>
      <c r="G328" s="1" t="e">
        <f t="shared" si="11"/>
        <v>#REF!</v>
      </c>
    </row>
    <row r="329" spans="1:7" ht="29" x14ac:dyDescent="0.35">
      <c r="A329" t="e">
        <f>IF(LEN(Data!#REF!)&lt;15,LEFT(Data!#REF!,4),"12TN")</f>
        <v>#REF!</v>
      </c>
      <c r="B329" t="e">
        <f>Data!#REF!&amp;Data!#REF!&amp;A329</f>
        <v>#REF!</v>
      </c>
      <c r="C329" t="e">
        <f>Data!#REF!</f>
        <v>#REF!</v>
      </c>
      <c r="D329" t="e">
        <f>Data!#REF!</f>
        <v>#REF!</v>
      </c>
      <c r="E329" s="1" t="e">
        <f t="shared" si="10"/>
        <v>#REF!</v>
      </c>
      <c r="F329" t="e">
        <f>Data!#REF!&amp;Data!#REF!&amp;Data!#REF!</f>
        <v>#REF!</v>
      </c>
      <c r="G329" s="1" t="e">
        <f t="shared" si="11"/>
        <v>#REF!</v>
      </c>
    </row>
    <row r="330" spans="1:7" ht="29" x14ac:dyDescent="0.35">
      <c r="A330" t="e">
        <f>IF(LEN(Data!#REF!)&lt;15,LEFT(Data!#REF!,4),"12TN")</f>
        <v>#REF!</v>
      </c>
      <c r="B330" t="e">
        <f>Data!#REF!&amp;Data!#REF!&amp;A330</f>
        <v>#REF!</v>
      </c>
      <c r="C330" t="e">
        <f>Data!#REF!</f>
        <v>#REF!</v>
      </c>
      <c r="D330" t="e">
        <f>Data!#REF!</f>
        <v>#REF!</v>
      </c>
      <c r="E330" s="1" t="e">
        <f t="shared" si="10"/>
        <v>#REF!</v>
      </c>
      <c r="F330" t="e">
        <f>Data!#REF!&amp;Data!#REF!&amp;Data!#REF!</f>
        <v>#REF!</v>
      </c>
      <c r="G330" s="1" t="e">
        <f t="shared" si="11"/>
        <v>#REF!</v>
      </c>
    </row>
    <row r="331" spans="1:7" ht="29" x14ac:dyDescent="0.35">
      <c r="A331" t="e">
        <f>IF(LEN(Data!#REF!)&lt;15,LEFT(Data!#REF!,4),"12TN")</f>
        <v>#REF!</v>
      </c>
      <c r="B331" t="e">
        <f>Data!#REF!&amp;Data!#REF!&amp;A331</f>
        <v>#REF!</v>
      </c>
      <c r="C331" t="e">
        <f>Data!#REF!</f>
        <v>#REF!</v>
      </c>
      <c r="D331" t="e">
        <f>Data!#REF!</f>
        <v>#REF!</v>
      </c>
      <c r="E331" s="1" t="e">
        <f t="shared" si="10"/>
        <v>#REF!</v>
      </c>
      <c r="F331" t="e">
        <f>Data!#REF!&amp;Data!#REF!&amp;Data!#REF!</f>
        <v>#REF!</v>
      </c>
      <c r="G331" s="1" t="e">
        <f t="shared" si="11"/>
        <v>#REF!</v>
      </c>
    </row>
    <row r="332" spans="1:7" ht="29" x14ac:dyDescent="0.35">
      <c r="A332" t="e">
        <f>IF(LEN(Data!#REF!)&lt;15,LEFT(Data!#REF!,4),"12TN")</f>
        <v>#REF!</v>
      </c>
      <c r="B332" t="e">
        <f>Data!#REF!&amp;Data!#REF!&amp;A332</f>
        <v>#REF!</v>
      </c>
      <c r="C332" t="e">
        <f>Data!#REF!</f>
        <v>#REF!</v>
      </c>
      <c r="D332" t="e">
        <f>Data!#REF!</f>
        <v>#REF!</v>
      </c>
      <c r="E332" s="1" t="e">
        <f t="shared" si="10"/>
        <v>#REF!</v>
      </c>
      <c r="F332" t="e">
        <f>Data!#REF!&amp;Data!#REF!&amp;Data!#REF!</f>
        <v>#REF!</v>
      </c>
      <c r="G332" s="1" t="e">
        <f t="shared" si="11"/>
        <v>#REF!</v>
      </c>
    </row>
    <row r="333" spans="1:7" ht="29" x14ac:dyDescent="0.35">
      <c r="A333" t="e">
        <f>IF(LEN(Data!#REF!)&lt;15,LEFT(Data!#REF!,4),"12TN")</f>
        <v>#REF!</v>
      </c>
      <c r="B333" t="e">
        <f>Data!#REF!&amp;Data!#REF!&amp;A333</f>
        <v>#REF!</v>
      </c>
      <c r="C333" t="e">
        <f>Data!#REF!</f>
        <v>#REF!</v>
      </c>
      <c r="D333" t="e">
        <f>Data!#REF!</f>
        <v>#REF!</v>
      </c>
      <c r="E333" s="1" t="e">
        <f t="shared" si="10"/>
        <v>#REF!</v>
      </c>
      <c r="F333" t="e">
        <f>Data!#REF!&amp;Data!#REF!&amp;Data!#REF!</f>
        <v>#REF!</v>
      </c>
      <c r="G333" s="1" t="e">
        <f t="shared" si="11"/>
        <v>#REF!</v>
      </c>
    </row>
    <row r="334" spans="1:7" ht="29" x14ac:dyDescent="0.35">
      <c r="A334" t="e">
        <f>IF(LEN(Data!#REF!)&lt;15,LEFT(Data!#REF!,4),"12TN")</f>
        <v>#REF!</v>
      </c>
      <c r="B334" t="e">
        <f>Data!#REF!&amp;Data!#REF!&amp;A334</f>
        <v>#REF!</v>
      </c>
      <c r="C334" t="e">
        <f>Data!#REF!</f>
        <v>#REF!</v>
      </c>
      <c r="D334" t="e">
        <f>Data!#REF!</f>
        <v>#REF!</v>
      </c>
      <c r="E334" s="1" t="e">
        <f t="shared" si="10"/>
        <v>#REF!</v>
      </c>
      <c r="F334" t="e">
        <f>Data!#REF!&amp;Data!#REF!&amp;Data!#REF!</f>
        <v>#REF!</v>
      </c>
      <c r="G334" s="1" t="e">
        <f t="shared" si="11"/>
        <v>#REF!</v>
      </c>
    </row>
    <row r="335" spans="1:7" ht="29" x14ac:dyDescent="0.35">
      <c r="A335" t="e">
        <f>IF(LEN(Data!#REF!)&lt;15,LEFT(Data!#REF!,4),"12TN")</f>
        <v>#REF!</v>
      </c>
      <c r="B335" t="e">
        <f>Data!#REF!&amp;Data!#REF!&amp;A335</f>
        <v>#REF!</v>
      </c>
      <c r="C335" t="e">
        <f>Data!#REF!</f>
        <v>#REF!</v>
      </c>
      <c r="D335" t="e">
        <f>Data!#REF!</f>
        <v>#REF!</v>
      </c>
      <c r="E335" s="1" t="e">
        <f t="shared" si="10"/>
        <v>#REF!</v>
      </c>
      <c r="F335" t="e">
        <f>Data!#REF!&amp;Data!#REF!&amp;Data!#REF!</f>
        <v>#REF!</v>
      </c>
      <c r="G335" s="1" t="e">
        <f t="shared" si="11"/>
        <v>#REF!</v>
      </c>
    </row>
    <row r="336" spans="1:7" ht="29" x14ac:dyDescent="0.35">
      <c r="A336" t="e">
        <f>IF(LEN(Data!#REF!)&lt;15,LEFT(Data!#REF!,4),"12TN")</f>
        <v>#REF!</v>
      </c>
      <c r="B336" t="e">
        <f>Data!#REF!&amp;Data!#REF!&amp;A336</f>
        <v>#REF!</v>
      </c>
      <c r="C336" t="e">
        <f>Data!#REF!</f>
        <v>#REF!</v>
      </c>
      <c r="D336" t="e">
        <f>Data!#REF!</f>
        <v>#REF!</v>
      </c>
      <c r="E336" s="1" t="e">
        <f t="shared" si="10"/>
        <v>#REF!</v>
      </c>
      <c r="F336" t="e">
        <f>Data!#REF!&amp;Data!#REF!&amp;Data!#REF!</f>
        <v>#REF!</v>
      </c>
      <c r="G336" s="1" t="e">
        <f t="shared" si="11"/>
        <v>#REF!</v>
      </c>
    </row>
    <row r="337" spans="1:7" ht="29" x14ac:dyDescent="0.35">
      <c r="A337" t="e">
        <f>IF(LEN(Data!#REF!)&lt;15,LEFT(Data!#REF!,4),"12TN")</f>
        <v>#REF!</v>
      </c>
      <c r="B337" t="e">
        <f>Data!#REF!&amp;Data!#REF!&amp;A337</f>
        <v>#REF!</v>
      </c>
      <c r="C337" t="e">
        <f>Data!#REF!</f>
        <v>#REF!</v>
      </c>
      <c r="D337" t="e">
        <f>Data!#REF!</f>
        <v>#REF!</v>
      </c>
      <c r="E337" s="1" t="e">
        <f t="shared" si="10"/>
        <v>#REF!</v>
      </c>
      <c r="F337" t="e">
        <f>Data!#REF!&amp;Data!#REF!&amp;Data!#REF!</f>
        <v>#REF!</v>
      </c>
      <c r="G337" s="1" t="e">
        <f t="shared" si="11"/>
        <v>#REF!</v>
      </c>
    </row>
    <row r="338" spans="1:7" ht="29" x14ac:dyDescent="0.35">
      <c r="A338" t="e">
        <f>IF(LEN(Data!#REF!)&lt;15,LEFT(Data!#REF!,4),"12TN")</f>
        <v>#REF!</v>
      </c>
      <c r="B338" t="e">
        <f>Data!#REF!&amp;Data!#REF!&amp;A338</f>
        <v>#REF!</v>
      </c>
      <c r="C338" t="e">
        <f>Data!#REF!</f>
        <v>#REF!</v>
      </c>
      <c r="D338" t="e">
        <f>Data!#REF!</f>
        <v>#REF!</v>
      </c>
      <c r="E338" s="1" t="e">
        <f t="shared" si="10"/>
        <v>#REF!</v>
      </c>
      <c r="F338" t="e">
        <f>Data!#REF!&amp;Data!#REF!&amp;Data!#REF!</f>
        <v>#REF!</v>
      </c>
      <c r="G338" s="1" t="e">
        <f t="shared" si="11"/>
        <v>#REF!</v>
      </c>
    </row>
    <row r="339" spans="1:7" ht="29" x14ac:dyDescent="0.35">
      <c r="A339" t="e">
        <f>IF(LEN(Data!#REF!)&lt;15,LEFT(Data!#REF!,4),"12TN")</f>
        <v>#REF!</v>
      </c>
      <c r="B339" t="e">
        <f>Data!#REF!&amp;Data!#REF!&amp;A339</f>
        <v>#REF!</v>
      </c>
      <c r="C339" t="e">
        <f>Data!#REF!</f>
        <v>#REF!</v>
      </c>
      <c r="D339" t="e">
        <f>Data!#REF!</f>
        <v>#REF!</v>
      </c>
      <c r="E339" s="1" t="e">
        <f t="shared" si="10"/>
        <v>#REF!</v>
      </c>
      <c r="F339" t="e">
        <f>Data!#REF!&amp;Data!#REF!&amp;Data!#REF!</f>
        <v>#REF!</v>
      </c>
      <c r="G339" s="1" t="e">
        <f t="shared" si="11"/>
        <v>#REF!</v>
      </c>
    </row>
    <row r="340" spans="1:7" ht="29" x14ac:dyDescent="0.35">
      <c r="A340" t="e">
        <f>IF(LEN(Data!#REF!)&lt;15,LEFT(Data!#REF!,4),"12TN")</f>
        <v>#REF!</v>
      </c>
      <c r="B340" t="e">
        <f>Data!#REF!&amp;Data!#REF!&amp;A340</f>
        <v>#REF!</v>
      </c>
      <c r="C340" t="e">
        <f>Data!#REF!</f>
        <v>#REF!</v>
      </c>
      <c r="D340" t="e">
        <f>Data!#REF!</f>
        <v>#REF!</v>
      </c>
      <c r="E340" s="1" t="e">
        <f t="shared" si="10"/>
        <v>#REF!</v>
      </c>
      <c r="F340" t="e">
        <f>Data!#REF!&amp;Data!#REF!&amp;Data!#REF!</f>
        <v>#REF!</v>
      </c>
      <c r="G340" s="1" t="e">
        <f t="shared" si="11"/>
        <v>#REF!</v>
      </c>
    </row>
    <row r="341" spans="1:7" ht="29" x14ac:dyDescent="0.35">
      <c r="A341" t="e">
        <f>IF(LEN(Data!#REF!)&lt;15,LEFT(Data!#REF!,4),"12TN")</f>
        <v>#REF!</v>
      </c>
      <c r="B341" t="e">
        <f>Data!#REF!&amp;Data!#REF!&amp;A341</f>
        <v>#REF!</v>
      </c>
      <c r="C341" t="e">
        <f>Data!#REF!</f>
        <v>#REF!</v>
      </c>
      <c r="D341" t="e">
        <f>Data!#REF!</f>
        <v>#REF!</v>
      </c>
      <c r="E341" s="1" t="e">
        <f t="shared" si="10"/>
        <v>#REF!</v>
      </c>
      <c r="F341" t="e">
        <f>Data!#REF!&amp;Data!#REF!&amp;Data!#REF!</f>
        <v>#REF!</v>
      </c>
      <c r="G341" s="1" t="e">
        <f t="shared" si="11"/>
        <v>#REF!</v>
      </c>
    </row>
    <row r="342" spans="1:7" ht="29" x14ac:dyDescent="0.35">
      <c r="A342" t="e">
        <f>IF(LEN(Data!#REF!)&lt;15,LEFT(Data!#REF!,4),"12TN")</f>
        <v>#REF!</v>
      </c>
      <c r="B342" t="e">
        <f>Data!#REF!&amp;Data!#REF!&amp;A342</f>
        <v>#REF!</v>
      </c>
      <c r="C342" t="e">
        <f>Data!#REF!</f>
        <v>#REF!</v>
      </c>
      <c r="D342" t="e">
        <f>Data!#REF!</f>
        <v>#REF!</v>
      </c>
      <c r="E342" s="1" t="e">
        <f t="shared" si="10"/>
        <v>#REF!</v>
      </c>
      <c r="F342" t="e">
        <f>Data!#REF!&amp;Data!#REF!&amp;Data!#REF!</f>
        <v>#REF!</v>
      </c>
      <c r="G342" s="1" t="e">
        <f t="shared" si="11"/>
        <v>#REF!</v>
      </c>
    </row>
    <row r="343" spans="1:7" ht="29" x14ac:dyDescent="0.35">
      <c r="A343" t="e">
        <f>IF(LEN(Data!#REF!)&lt;15,LEFT(Data!#REF!,4),"12TN")</f>
        <v>#REF!</v>
      </c>
      <c r="B343" t="e">
        <f>Data!#REF!&amp;Data!#REF!&amp;A343</f>
        <v>#REF!</v>
      </c>
      <c r="C343" t="e">
        <f>Data!#REF!</f>
        <v>#REF!</v>
      </c>
      <c r="D343" t="e">
        <f>Data!#REF!</f>
        <v>#REF!</v>
      </c>
      <c r="E343" s="1" t="e">
        <f t="shared" si="10"/>
        <v>#REF!</v>
      </c>
      <c r="F343" t="e">
        <f>Data!#REF!&amp;Data!#REF!&amp;Data!#REF!</f>
        <v>#REF!</v>
      </c>
      <c r="G343" s="1" t="e">
        <f t="shared" si="11"/>
        <v>#REF!</v>
      </c>
    </row>
    <row r="344" spans="1:7" ht="29" x14ac:dyDescent="0.35">
      <c r="A344" t="e">
        <f>IF(LEN(Data!#REF!)&lt;15,LEFT(Data!#REF!,4),"12TN")</f>
        <v>#REF!</v>
      </c>
      <c r="B344" t="e">
        <f>Data!#REF!&amp;Data!#REF!&amp;A344</f>
        <v>#REF!</v>
      </c>
      <c r="C344" t="e">
        <f>Data!#REF!</f>
        <v>#REF!</v>
      </c>
      <c r="D344" t="e">
        <f>Data!#REF!</f>
        <v>#REF!</v>
      </c>
      <c r="E344" s="1" t="e">
        <f t="shared" si="10"/>
        <v>#REF!</v>
      </c>
      <c r="F344" t="e">
        <f>Data!#REF!&amp;Data!#REF!&amp;Data!#REF!</f>
        <v>#REF!</v>
      </c>
      <c r="G344" s="1" t="e">
        <f t="shared" si="11"/>
        <v>#REF!</v>
      </c>
    </row>
    <row r="345" spans="1:7" ht="29" x14ac:dyDescent="0.35">
      <c r="A345" t="e">
        <f>IF(LEN(Data!#REF!)&lt;15,LEFT(Data!#REF!,4),"12TN")</f>
        <v>#REF!</v>
      </c>
      <c r="B345" t="e">
        <f>Data!#REF!&amp;Data!#REF!&amp;A345</f>
        <v>#REF!</v>
      </c>
      <c r="C345" t="e">
        <f>Data!#REF!</f>
        <v>#REF!</v>
      </c>
      <c r="D345" t="e">
        <f>Data!#REF!</f>
        <v>#REF!</v>
      </c>
      <c r="E345" s="1" t="e">
        <f t="shared" si="10"/>
        <v>#REF!</v>
      </c>
      <c r="F345" t="e">
        <f>Data!#REF!&amp;Data!#REF!&amp;Data!#REF!</f>
        <v>#REF!</v>
      </c>
      <c r="G345" s="1" t="e">
        <f t="shared" si="11"/>
        <v>#REF!</v>
      </c>
    </row>
    <row r="346" spans="1:7" ht="29" x14ac:dyDescent="0.35">
      <c r="A346" t="e">
        <f>IF(LEN(Data!#REF!)&lt;15,LEFT(Data!#REF!,4),"12TN")</f>
        <v>#REF!</v>
      </c>
      <c r="B346" t="e">
        <f>Data!#REF!&amp;Data!#REF!&amp;A346</f>
        <v>#REF!</v>
      </c>
      <c r="C346" t="e">
        <f>Data!#REF!</f>
        <v>#REF!</v>
      </c>
      <c r="D346" t="e">
        <f>Data!#REF!</f>
        <v>#REF!</v>
      </c>
      <c r="E346" s="1" t="e">
        <f t="shared" si="10"/>
        <v>#REF!</v>
      </c>
      <c r="F346" t="e">
        <f>Data!#REF!&amp;Data!#REF!&amp;Data!#REF!</f>
        <v>#REF!</v>
      </c>
      <c r="G346" s="1" t="e">
        <f t="shared" si="11"/>
        <v>#REF!</v>
      </c>
    </row>
    <row r="347" spans="1:7" ht="29" x14ac:dyDescent="0.35">
      <c r="A347" t="e">
        <f>IF(LEN(Data!#REF!)&lt;15,LEFT(Data!#REF!,4),"12TN")</f>
        <v>#REF!</v>
      </c>
      <c r="B347" t="e">
        <f>Data!#REF!&amp;Data!#REF!&amp;A347</f>
        <v>#REF!</v>
      </c>
      <c r="C347" t="e">
        <f>Data!#REF!</f>
        <v>#REF!</v>
      </c>
      <c r="D347" t="e">
        <f>Data!#REF!</f>
        <v>#REF!</v>
      </c>
      <c r="E347" s="1" t="e">
        <f t="shared" si="10"/>
        <v>#REF!</v>
      </c>
      <c r="F347" t="e">
        <f>Data!#REF!&amp;Data!#REF!&amp;Data!#REF!</f>
        <v>#REF!</v>
      </c>
      <c r="G347" s="1" t="e">
        <f t="shared" si="11"/>
        <v>#REF!</v>
      </c>
    </row>
    <row r="348" spans="1:7" ht="29" x14ac:dyDescent="0.35">
      <c r="A348" t="e">
        <f>IF(LEN(Data!#REF!)&lt;15,LEFT(Data!#REF!,4),"12TN")</f>
        <v>#REF!</v>
      </c>
      <c r="B348" t="e">
        <f>Data!#REF!&amp;Data!#REF!&amp;A348</f>
        <v>#REF!</v>
      </c>
      <c r="C348" t="e">
        <f>Data!#REF!</f>
        <v>#REF!</v>
      </c>
      <c r="D348" t="e">
        <f>Data!#REF!</f>
        <v>#REF!</v>
      </c>
      <c r="E348" s="1" t="e">
        <f t="shared" si="10"/>
        <v>#REF!</v>
      </c>
      <c r="F348" t="e">
        <f>Data!#REF!&amp;Data!#REF!&amp;Data!#REF!</f>
        <v>#REF!</v>
      </c>
      <c r="G348" s="1" t="e">
        <f t="shared" si="11"/>
        <v>#REF!</v>
      </c>
    </row>
    <row r="349" spans="1:7" ht="29" x14ac:dyDescent="0.35">
      <c r="A349" t="e">
        <f>IF(LEN(Data!#REF!)&lt;15,LEFT(Data!#REF!,4),"12TN")</f>
        <v>#REF!</v>
      </c>
      <c r="B349" t="e">
        <f>Data!#REF!&amp;Data!#REF!&amp;A349</f>
        <v>#REF!</v>
      </c>
      <c r="C349" t="e">
        <f>Data!#REF!</f>
        <v>#REF!</v>
      </c>
      <c r="D349" t="e">
        <f>Data!#REF!</f>
        <v>#REF!</v>
      </c>
      <c r="E349" s="1" t="e">
        <f t="shared" si="10"/>
        <v>#REF!</v>
      </c>
      <c r="F349" t="e">
        <f>Data!#REF!&amp;Data!#REF!&amp;Data!#REF!</f>
        <v>#REF!</v>
      </c>
      <c r="G349" s="1" t="e">
        <f t="shared" si="11"/>
        <v>#REF!</v>
      </c>
    </row>
    <row r="350" spans="1:7" ht="29" x14ac:dyDescent="0.35">
      <c r="A350" t="e">
        <f>IF(LEN(Data!#REF!)&lt;15,LEFT(Data!#REF!,4),"12TN")</f>
        <v>#REF!</v>
      </c>
      <c r="B350" t="e">
        <f>Data!#REF!&amp;Data!#REF!&amp;A350</f>
        <v>#REF!</v>
      </c>
      <c r="C350" t="e">
        <f>Data!#REF!</f>
        <v>#REF!</v>
      </c>
      <c r="D350" t="e">
        <f>Data!#REF!</f>
        <v>#REF!</v>
      </c>
      <c r="E350" s="1" t="e">
        <f t="shared" si="10"/>
        <v>#REF!</v>
      </c>
      <c r="F350" t="e">
        <f>Data!#REF!&amp;Data!#REF!&amp;Data!#REF!</f>
        <v>#REF!</v>
      </c>
      <c r="G350" s="1" t="e">
        <f t="shared" si="11"/>
        <v>#REF!</v>
      </c>
    </row>
    <row r="351" spans="1:7" ht="29" x14ac:dyDescent="0.35">
      <c r="A351" t="e">
        <f>IF(LEN(Data!#REF!)&lt;15,LEFT(Data!#REF!,4),"12TN")</f>
        <v>#REF!</v>
      </c>
      <c r="B351" t="e">
        <f>Data!#REF!&amp;Data!#REF!&amp;A351</f>
        <v>#REF!</v>
      </c>
      <c r="C351" t="e">
        <f>Data!#REF!</f>
        <v>#REF!</v>
      </c>
      <c r="D351" t="e">
        <f>Data!#REF!</f>
        <v>#REF!</v>
      </c>
      <c r="E351" s="1" t="e">
        <f t="shared" si="10"/>
        <v>#REF!</v>
      </c>
      <c r="F351" t="e">
        <f>Data!#REF!&amp;Data!#REF!&amp;Data!#REF!</f>
        <v>#REF!</v>
      </c>
      <c r="G351" s="1" t="e">
        <f t="shared" si="11"/>
        <v>#REF!</v>
      </c>
    </row>
    <row r="352" spans="1:7" ht="29" x14ac:dyDescent="0.35">
      <c r="A352" t="e">
        <f>IF(LEN(Data!#REF!)&lt;15,LEFT(Data!#REF!,4),"12TN")</f>
        <v>#REF!</v>
      </c>
      <c r="B352" t="e">
        <f>Data!#REF!&amp;Data!#REF!&amp;A352</f>
        <v>#REF!</v>
      </c>
      <c r="C352" t="e">
        <f>Data!#REF!</f>
        <v>#REF!</v>
      </c>
      <c r="D352" t="e">
        <f>Data!#REF!</f>
        <v>#REF!</v>
      </c>
      <c r="E352" s="1" t="e">
        <f t="shared" si="10"/>
        <v>#REF!</v>
      </c>
      <c r="F352" t="e">
        <f>Data!#REF!&amp;Data!#REF!&amp;Data!#REF!</f>
        <v>#REF!</v>
      </c>
      <c r="G352" s="1" t="e">
        <f t="shared" si="11"/>
        <v>#REF!</v>
      </c>
    </row>
    <row r="353" spans="1:7" ht="29" x14ac:dyDescent="0.35">
      <c r="A353" t="e">
        <f>IF(LEN(Data!#REF!)&lt;15,LEFT(Data!#REF!,4),"12TN")</f>
        <v>#REF!</v>
      </c>
      <c r="B353" t="e">
        <f>Data!#REF!&amp;Data!#REF!&amp;A353</f>
        <v>#REF!</v>
      </c>
      <c r="C353" t="e">
        <f>Data!#REF!</f>
        <v>#REF!</v>
      </c>
      <c r="D353" t="e">
        <f>Data!#REF!</f>
        <v>#REF!</v>
      </c>
      <c r="E353" s="1" t="e">
        <f t="shared" si="10"/>
        <v>#REF!</v>
      </c>
      <c r="F353" t="e">
        <f>Data!#REF!&amp;Data!#REF!&amp;Data!#REF!</f>
        <v>#REF!</v>
      </c>
      <c r="G353" s="1" t="e">
        <f t="shared" si="11"/>
        <v>#REF!</v>
      </c>
    </row>
    <row r="354" spans="1:7" ht="29" x14ac:dyDescent="0.35">
      <c r="A354" t="e">
        <f>IF(LEN(Data!#REF!)&lt;15,LEFT(Data!#REF!,4),"12TN")</f>
        <v>#REF!</v>
      </c>
      <c r="B354" t="e">
        <f>Data!#REF!&amp;Data!#REF!&amp;A354</f>
        <v>#REF!</v>
      </c>
      <c r="C354" t="e">
        <f>Data!#REF!</f>
        <v>#REF!</v>
      </c>
      <c r="D354" t="e">
        <f>Data!#REF!</f>
        <v>#REF!</v>
      </c>
      <c r="E354" s="1" t="e">
        <f t="shared" si="10"/>
        <v>#REF!</v>
      </c>
      <c r="F354" t="e">
        <f>Data!#REF!&amp;Data!#REF!&amp;Data!#REF!</f>
        <v>#REF!</v>
      </c>
      <c r="G354" s="1" t="e">
        <f t="shared" si="11"/>
        <v>#REF!</v>
      </c>
    </row>
    <row r="355" spans="1:7" ht="29" x14ac:dyDescent="0.35">
      <c r="A355" t="e">
        <f>IF(LEN(Data!#REF!)&lt;15,LEFT(Data!#REF!,4),"12TN")</f>
        <v>#REF!</v>
      </c>
      <c r="B355" t="e">
        <f>Data!#REF!&amp;Data!#REF!&amp;A355</f>
        <v>#REF!</v>
      </c>
      <c r="C355" t="e">
        <f>Data!#REF!</f>
        <v>#REF!</v>
      </c>
      <c r="D355" t="e">
        <f>Data!#REF!</f>
        <v>#REF!</v>
      </c>
      <c r="E355" s="1" t="e">
        <f t="shared" si="10"/>
        <v>#REF!</v>
      </c>
      <c r="F355" t="e">
        <f>Data!#REF!&amp;Data!#REF!&amp;Data!#REF!</f>
        <v>#REF!</v>
      </c>
      <c r="G355" s="1" t="e">
        <f t="shared" si="11"/>
        <v>#REF!</v>
      </c>
    </row>
    <row r="356" spans="1:7" ht="29" x14ac:dyDescent="0.35">
      <c r="A356" t="e">
        <f>IF(LEN(Data!#REF!)&lt;15,LEFT(Data!#REF!,4),"12TN")</f>
        <v>#REF!</v>
      </c>
      <c r="B356" t="e">
        <f>Data!#REF!&amp;Data!#REF!&amp;A356</f>
        <v>#REF!</v>
      </c>
      <c r="C356" t="e">
        <f>Data!#REF!</f>
        <v>#REF!</v>
      </c>
      <c r="D356" t="e">
        <f>Data!#REF!</f>
        <v>#REF!</v>
      </c>
      <c r="E356" s="1" t="e">
        <f t="shared" si="10"/>
        <v>#REF!</v>
      </c>
      <c r="F356" t="e">
        <f>Data!#REF!&amp;Data!#REF!&amp;Data!#REF!</f>
        <v>#REF!</v>
      </c>
      <c r="G356" s="1" t="e">
        <f t="shared" si="11"/>
        <v>#REF!</v>
      </c>
    </row>
    <row r="357" spans="1:7" ht="29" x14ac:dyDescent="0.35">
      <c r="A357" t="e">
        <f>IF(LEN(Data!#REF!)&lt;15,LEFT(Data!#REF!,4),"12TN")</f>
        <v>#REF!</v>
      </c>
      <c r="B357" t="e">
        <f>Data!#REF!&amp;Data!#REF!&amp;A357</f>
        <v>#REF!</v>
      </c>
      <c r="C357" t="e">
        <f>Data!#REF!</f>
        <v>#REF!</v>
      </c>
      <c r="D357" t="e">
        <f>Data!#REF!</f>
        <v>#REF!</v>
      </c>
      <c r="E357" s="1" t="e">
        <f t="shared" si="10"/>
        <v>#REF!</v>
      </c>
      <c r="F357" t="e">
        <f>Data!#REF!&amp;Data!#REF!&amp;Data!#REF!</f>
        <v>#REF!</v>
      </c>
      <c r="G357" s="1" t="e">
        <f t="shared" si="11"/>
        <v>#REF!</v>
      </c>
    </row>
    <row r="358" spans="1:7" ht="29" x14ac:dyDescent="0.35">
      <c r="A358" t="e">
        <f>IF(LEN(Data!#REF!)&lt;15,LEFT(Data!#REF!,4),"12TN")</f>
        <v>#REF!</v>
      </c>
      <c r="B358" t="e">
        <f>Data!#REF!&amp;Data!#REF!&amp;A358</f>
        <v>#REF!</v>
      </c>
      <c r="C358" t="e">
        <f>Data!#REF!</f>
        <v>#REF!</v>
      </c>
      <c r="D358" t="e">
        <f>Data!#REF!</f>
        <v>#REF!</v>
      </c>
      <c r="E358" s="1" t="e">
        <f t="shared" si="10"/>
        <v>#REF!</v>
      </c>
      <c r="F358" t="e">
        <f>Data!#REF!&amp;Data!#REF!&amp;Data!#REF!</f>
        <v>#REF!</v>
      </c>
      <c r="G358" s="1" t="e">
        <f t="shared" si="11"/>
        <v>#REF!</v>
      </c>
    </row>
    <row r="359" spans="1:7" ht="29" x14ac:dyDescent="0.35">
      <c r="A359" t="str">
        <f>IF(LEN(Data!D2)&lt;15,LEFT(Data!D2,4),"12TN")</f>
        <v>10A1</v>
      </c>
      <c r="B359" t="str">
        <f>Data!B2&amp;Data!C2&amp;A359</f>
        <v>3C110A1</v>
      </c>
      <c r="C359" t="str">
        <f>Data!E2</f>
        <v>GDTC</v>
      </c>
      <c r="D359" t="str">
        <f>Data!F2</f>
        <v>TD.Lượng</v>
      </c>
      <c r="E359" s="1" t="str">
        <f t="shared" si="10"/>
        <v>GDTC
TD.Lượng</v>
      </c>
      <c r="F359" t="str">
        <f>Data!B2&amp;Data!C2&amp;Data!F2</f>
        <v>3C1TD.Lượng</v>
      </c>
      <c r="G359" s="1" t="str">
        <f t="shared" si="11"/>
        <v>10A1
GDTC</v>
      </c>
    </row>
    <row r="360" spans="1:7" ht="29" x14ac:dyDescent="0.35">
      <c r="A360" t="str">
        <f>IF(LEN(Data!D3)&lt;15,LEFT(Data!D3,4),"12TN")</f>
        <v>10A1</v>
      </c>
      <c r="B360" t="str">
        <f>Data!B3&amp;Data!C3&amp;A360</f>
        <v>3C210A1</v>
      </c>
      <c r="C360" t="str">
        <f>Data!E3</f>
        <v>GDTC</v>
      </c>
      <c r="D360" t="str">
        <f>Data!F3</f>
        <v>TD.Lượng</v>
      </c>
      <c r="E360" s="1" t="str">
        <f t="shared" si="10"/>
        <v>GDTC
TD.Lượng</v>
      </c>
      <c r="F360" t="str">
        <f>Data!B3&amp;Data!C3&amp;Data!F3</f>
        <v>3C2TD.Lượng</v>
      </c>
      <c r="G360" s="1" t="str">
        <f t="shared" si="11"/>
        <v>10A1
GDTC</v>
      </c>
    </row>
    <row r="361" spans="1:7" ht="29" x14ac:dyDescent="0.35">
      <c r="A361" t="str">
        <f>IF(LEN(Data!D4)&lt;15,LEFT(Data!D4,4),"12TN")</f>
        <v>10A2</v>
      </c>
      <c r="B361" t="str">
        <f>Data!B4&amp;Data!C4&amp;A361</f>
        <v>2C310A2</v>
      </c>
      <c r="C361" t="str">
        <f>Data!E4</f>
        <v>GDTC</v>
      </c>
      <c r="D361" t="str">
        <f>Data!F4</f>
        <v>TD.Lượng</v>
      </c>
      <c r="E361" s="1" t="str">
        <f t="shared" si="10"/>
        <v>GDTC
TD.Lượng</v>
      </c>
      <c r="F361" t="str">
        <f>Data!B4&amp;Data!C4&amp;Data!F4</f>
        <v>2C3TD.Lượng</v>
      </c>
      <c r="G361" s="1" t="str">
        <f t="shared" si="11"/>
        <v>10A2
GDTC</v>
      </c>
    </row>
    <row r="362" spans="1:7" ht="29" x14ac:dyDescent="0.35">
      <c r="A362" t="str">
        <f>IF(LEN(Data!D5)&lt;15,LEFT(Data!D5,4),"12TN")</f>
        <v>10A2</v>
      </c>
      <c r="B362" t="str">
        <f>Data!B5&amp;Data!C5&amp;A362</f>
        <v>2C410A2</v>
      </c>
      <c r="C362" t="str">
        <f>Data!E5</f>
        <v>GDTC</v>
      </c>
      <c r="D362" t="str">
        <f>Data!F5</f>
        <v>TD.Lượng</v>
      </c>
      <c r="E362" s="1" t="str">
        <f t="shared" si="10"/>
        <v>GDTC
TD.Lượng</v>
      </c>
      <c r="F362" t="str">
        <f>Data!B5&amp;Data!C5&amp;Data!F5</f>
        <v>2C4TD.Lượng</v>
      </c>
      <c r="G362" s="1" t="str">
        <f t="shared" si="11"/>
        <v>10A2
GDTC</v>
      </c>
    </row>
    <row r="363" spans="1:7" ht="29" x14ac:dyDescent="0.35">
      <c r="A363" t="str">
        <f>IF(LEN(Data!D6)&lt;15,LEFT(Data!D6,4),"12TN")</f>
        <v>10A3</v>
      </c>
      <c r="B363" t="str">
        <f>Data!B6&amp;Data!C6&amp;A363</f>
        <v>2C110A3</v>
      </c>
      <c r="C363" t="str">
        <f>Data!E6</f>
        <v>GDTC</v>
      </c>
      <c r="D363" t="str">
        <f>Data!F6</f>
        <v>TD.Lượng</v>
      </c>
      <c r="E363" s="1" t="str">
        <f t="shared" si="10"/>
        <v>GDTC
TD.Lượng</v>
      </c>
      <c r="F363" t="str">
        <f>Data!B6&amp;Data!C6&amp;Data!F6</f>
        <v>2C1TD.Lượng</v>
      </c>
      <c r="G363" s="1" t="str">
        <f t="shared" si="11"/>
        <v>10A3
GDTC</v>
      </c>
    </row>
    <row r="364" spans="1:7" ht="29" x14ac:dyDescent="0.35">
      <c r="A364" t="str">
        <f>IF(LEN(Data!D7)&lt;15,LEFT(Data!D7,4),"12TN")</f>
        <v>10A3</v>
      </c>
      <c r="B364" t="str">
        <f>Data!B7&amp;Data!C7&amp;A364</f>
        <v>2C210A3</v>
      </c>
      <c r="C364" t="str">
        <f>Data!E7</f>
        <v>GDTC</v>
      </c>
      <c r="D364" t="str">
        <f>Data!F7</f>
        <v>TD.Lượng</v>
      </c>
      <c r="E364" s="1" t="str">
        <f t="shared" si="10"/>
        <v>GDTC
TD.Lượng</v>
      </c>
      <c r="F364" t="str">
        <f>Data!B7&amp;Data!C7&amp;Data!F7</f>
        <v>2C2TD.Lượng</v>
      </c>
      <c r="G364" s="1" t="str">
        <f t="shared" si="11"/>
        <v>10A3
GDTC</v>
      </c>
    </row>
    <row r="365" spans="1:7" ht="29" x14ac:dyDescent="0.35">
      <c r="A365" t="str">
        <f>IF(LEN(Data!D8)&lt;15,LEFT(Data!D8,4),"12TN")</f>
        <v>10A4</v>
      </c>
      <c r="B365" t="str">
        <f>Data!B8&amp;Data!C8&amp;A365</f>
        <v>3C310A4</v>
      </c>
      <c r="C365" t="str">
        <f>Data!E8</f>
        <v>GDTC</v>
      </c>
      <c r="D365" t="str">
        <f>Data!F8</f>
        <v>TD.Lượng</v>
      </c>
      <c r="E365" s="1" t="str">
        <f t="shared" si="10"/>
        <v>GDTC
TD.Lượng</v>
      </c>
      <c r="F365" t="str">
        <f>Data!B8&amp;Data!C8&amp;Data!F8</f>
        <v>3C3TD.Lượng</v>
      </c>
      <c r="G365" s="1" t="str">
        <f t="shared" si="11"/>
        <v>10A4
GDTC</v>
      </c>
    </row>
    <row r="366" spans="1:7" ht="29" x14ac:dyDescent="0.35">
      <c r="A366" t="str">
        <f>IF(LEN(Data!D9)&lt;15,LEFT(Data!D9,4),"12TN")</f>
        <v>10A4</v>
      </c>
      <c r="B366" t="str">
        <f>Data!B9&amp;Data!C9&amp;A366</f>
        <v>3C410A4</v>
      </c>
      <c r="C366" t="str">
        <f>Data!E9</f>
        <v>GDTC</v>
      </c>
      <c r="D366" t="str">
        <f>Data!F9</f>
        <v>TD.Lượng</v>
      </c>
      <c r="E366" s="1" t="str">
        <f t="shared" si="10"/>
        <v>GDTC
TD.Lượng</v>
      </c>
      <c r="F366" t="str">
        <f>Data!B9&amp;Data!C9&amp;Data!F9</f>
        <v>3C4TD.Lượng</v>
      </c>
      <c r="G366" s="1" t="str">
        <f t="shared" si="11"/>
        <v>10A4
GDTC</v>
      </c>
    </row>
    <row r="367" spans="1:7" ht="29" x14ac:dyDescent="0.35">
      <c r="A367" t="str">
        <f>IF(LEN(Data!D10)&lt;15,LEFT(Data!D10,4),"12TN")</f>
        <v>10A5</v>
      </c>
      <c r="B367" t="str">
        <f>Data!B10&amp;Data!C10&amp;A367</f>
        <v>2C110A5</v>
      </c>
      <c r="C367" t="str">
        <f>Data!E10</f>
        <v>GDTC</v>
      </c>
      <c r="D367" t="str">
        <f>Data!F10</f>
        <v>TD.Phong</v>
      </c>
      <c r="E367" s="1" t="str">
        <f t="shared" si="10"/>
        <v>GDTC
TD.Phong</v>
      </c>
      <c r="F367" t="str">
        <f>Data!B10&amp;Data!C10&amp;Data!F10</f>
        <v>2C1TD.Phong</v>
      </c>
      <c r="G367" s="1" t="str">
        <f t="shared" si="11"/>
        <v>10A5
GDTC</v>
      </c>
    </row>
    <row r="368" spans="1:7" ht="29" x14ac:dyDescent="0.35">
      <c r="A368" t="str">
        <f>IF(LEN(Data!D11)&lt;15,LEFT(Data!D11,4),"12TN")</f>
        <v>10A5</v>
      </c>
      <c r="B368" t="str">
        <f>Data!B11&amp;Data!C11&amp;A368</f>
        <v>2C210A5</v>
      </c>
      <c r="C368" t="str">
        <f>Data!E11</f>
        <v>GDTC</v>
      </c>
      <c r="D368" t="str">
        <f>Data!F11</f>
        <v>TD.Phong</v>
      </c>
      <c r="E368" s="1" t="str">
        <f t="shared" si="10"/>
        <v>GDTC
TD.Phong</v>
      </c>
      <c r="F368" t="str">
        <f>Data!B11&amp;Data!C11&amp;Data!F11</f>
        <v>2C2TD.Phong</v>
      </c>
      <c r="G368" s="1" t="str">
        <f t="shared" si="11"/>
        <v>10A5
GDTC</v>
      </c>
    </row>
    <row r="369" spans="1:7" ht="29" x14ac:dyDescent="0.35">
      <c r="A369" t="str">
        <f>IF(LEN(Data!D12)&lt;15,LEFT(Data!D12,4),"12TN")</f>
        <v>10A6</v>
      </c>
      <c r="B369" t="str">
        <f>Data!B12&amp;Data!C12&amp;A369</f>
        <v>3C310A6</v>
      </c>
      <c r="C369" t="str">
        <f>Data!E12</f>
        <v>GDTC</v>
      </c>
      <c r="D369" t="str">
        <f>Data!F12</f>
        <v>TD.Phong</v>
      </c>
      <c r="E369" s="1" t="str">
        <f t="shared" si="10"/>
        <v>GDTC
TD.Phong</v>
      </c>
      <c r="F369" t="str">
        <f>Data!B12&amp;Data!C12&amp;Data!F12</f>
        <v>3C3TD.Phong</v>
      </c>
      <c r="G369" s="1" t="str">
        <f t="shared" si="11"/>
        <v>10A6
GDTC</v>
      </c>
    </row>
    <row r="370" spans="1:7" ht="29" x14ac:dyDescent="0.35">
      <c r="A370" t="str">
        <f>IF(LEN(Data!D13)&lt;15,LEFT(Data!D13,4),"12TN")</f>
        <v>10A6</v>
      </c>
      <c r="B370" t="str">
        <f>Data!B13&amp;Data!C13&amp;A370</f>
        <v>3C410A6</v>
      </c>
      <c r="C370" t="str">
        <f>Data!E13</f>
        <v>GDTC</v>
      </c>
      <c r="D370" t="str">
        <f>Data!F13</f>
        <v>TD.Phong</v>
      </c>
      <c r="E370" s="1" t="str">
        <f t="shared" si="10"/>
        <v>GDTC
TD.Phong</v>
      </c>
      <c r="F370" t="str">
        <f>Data!B13&amp;Data!C13&amp;Data!F13</f>
        <v>3C4TD.Phong</v>
      </c>
      <c r="G370" s="1" t="str">
        <f t="shared" si="11"/>
        <v>10A6
GDTC</v>
      </c>
    </row>
    <row r="371" spans="1:7" ht="29" x14ac:dyDescent="0.35">
      <c r="A371" t="str">
        <f>IF(LEN(Data!D14)&lt;15,LEFT(Data!D14,4),"12TN")</f>
        <v>10A7</v>
      </c>
      <c r="B371" t="str">
        <f>Data!B14&amp;Data!C14&amp;A371</f>
        <v>3C110A7</v>
      </c>
      <c r="C371" t="str">
        <f>Data!E14</f>
        <v>GDTC</v>
      </c>
      <c r="D371" t="str">
        <f>Data!F14</f>
        <v>TD.Phong</v>
      </c>
      <c r="E371" s="1" t="str">
        <f t="shared" si="10"/>
        <v>GDTC
TD.Phong</v>
      </c>
      <c r="F371" t="str">
        <f>Data!B14&amp;Data!C14&amp;Data!F14</f>
        <v>3C1TD.Phong</v>
      </c>
      <c r="G371" s="1" t="str">
        <f t="shared" si="11"/>
        <v>10A7
GDTC</v>
      </c>
    </row>
    <row r="372" spans="1:7" ht="29" x14ac:dyDescent="0.35">
      <c r="A372" t="str">
        <f>IF(LEN(Data!D15)&lt;15,LEFT(Data!D15,4),"12TN")</f>
        <v>10A7</v>
      </c>
      <c r="B372" t="str">
        <f>Data!B15&amp;Data!C15&amp;A372</f>
        <v>3C210A7</v>
      </c>
      <c r="C372" t="str">
        <f>Data!E15</f>
        <v>GDTC</v>
      </c>
      <c r="D372" t="str">
        <f>Data!F15</f>
        <v>TD.Phong</v>
      </c>
      <c r="E372" s="1" t="str">
        <f t="shared" si="10"/>
        <v>GDTC
TD.Phong</v>
      </c>
      <c r="F372" t="str">
        <f>Data!B15&amp;Data!C15&amp;Data!F15</f>
        <v>3C2TD.Phong</v>
      </c>
      <c r="G372" s="1" t="str">
        <f t="shared" si="11"/>
        <v>10A7
GDTC</v>
      </c>
    </row>
    <row r="373" spans="1:7" ht="29" x14ac:dyDescent="0.35">
      <c r="A373" t="str">
        <f>IF(LEN(Data!D16)&lt;15,LEFT(Data!D16,4),"12TN")</f>
        <v>11A1</v>
      </c>
      <c r="B373" t="str">
        <f>Data!B16&amp;Data!C16&amp;A373</f>
        <v>6C111A1</v>
      </c>
      <c r="C373" t="str">
        <f>Data!E16</f>
        <v>GDTC</v>
      </c>
      <c r="D373" t="str">
        <f>Data!F16</f>
        <v>TD.Cảnh</v>
      </c>
      <c r="E373" s="1" t="str">
        <f t="shared" si="10"/>
        <v>GDTC
TD.Cảnh</v>
      </c>
      <c r="F373" t="str">
        <f>Data!B16&amp;Data!C16&amp;Data!F16</f>
        <v>6C1TD.Cảnh</v>
      </c>
      <c r="G373" s="1" t="str">
        <f t="shared" si="11"/>
        <v>11A1
GDTC</v>
      </c>
    </row>
    <row r="374" spans="1:7" ht="29" x14ac:dyDescent="0.35">
      <c r="A374" t="str">
        <f>IF(LEN(Data!D17)&lt;15,LEFT(Data!D17,4),"12TN")</f>
        <v>11A1</v>
      </c>
      <c r="B374" t="str">
        <f>Data!B17&amp;Data!C17&amp;A374</f>
        <v>6C211A1</v>
      </c>
      <c r="C374" t="str">
        <f>Data!E17</f>
        <v>GDTC</v>
      </c>
      <c r="D374" t="str">
        <f>Data!F17</f>
        <v>TD.Cảnh</v>
      </c>
      <c r="E374" s="1" t="str">
        <f t="shared" si="10"/>
        <v>GDTC
TD.Cảnh</v>
      </c>
      <c r="F374" t="str">
        <f>Data!B17&amp;Data!C17&amp;Data!F17</f>
        <v>6C2TD.Cảnh</v>
      </c>
      <c r="G374" s="1" t="str">
        <f t="shared" si="11"/>
        <v>11A1
GDTC</v>
      </c>
    </row>
    <row r="375" spans="1:7" ht="29" x14ac:dyDescent="0.35">
      <c r="A375" t="str">
        <f>IF(LEN(Data!D18)&lt;15,LEFT(Data!D18,4),"12TN")</f>
        <v>11A2</v>
      </c>
      <c r="B375" t="str">
        <f>Data!B18&amp;Data!C18&amp;A375</f>
        <v>4C211A2</v>
      </c>
      <c r="C375" t="str">
        <f>Data!E18</f>
        <v>GDTC</v>
      </c>
      <c r="D375" t="str">
        <f>Data!F18</f>
        <v>TD.Cảnh</v>
      </c>
      <c r="E375" s="1" t="str">
        <f t="shared" si="10"/>
        <v>GDTC
TD.Cảnh</v>
      </c>
      <c r="F375" t="str">
        <f>Data!B18&amp;Data!C18&amp;Data!F18</f>
        <v>4C2TD.Cảnh</v>
      </c>
      <c r="G375" s="1" t="str">
        <f t="shared" si="11"/>
        <v>11A2
GDTC</v>
      </c>
    </row>
    <row r="376" spans="1:7" ht="29" x14ac:dyDescent="0.35">
      <c r="A376" t="str">
        <f>IF(LEN(Data!D19)&lt;15,LEFT(Data!D19,4),"12TN")</f>
        <v>11A2</v>
      </c>
      <c r="B376" t="str">
        <f>Data!B19&amp;Data!C19&amp;A376</f>
        <v>4C311A2</v>
      </c>
      <c r="C376" t="str">
        <f>Data!E19</f>
        <v>GDTC</v>
      </c>
      <c r="D376" t="str">
        <f>Data!F19</f>
        <v>TD.Cảnh</v>
      </c>
      <c r="E376" s="1" t="str">
        <f t="shared" si="10"/>
        <v>GDTC
TD.Cảnh</v>
      </c>
      <c r="F376" t="str">
        <f>Data!B19&amp;Data!C19&amp;Data!F19</f>
        <v>4C3TD.Cảnh</v>
      </c>
      <c r="G376" s="1" t="str">
        <f t="shared" si="11"/>
        <v>11A2
GDTC</v>
      </c>
    </row>
    <row r="377" spans="1:7" ht="29" x14ac:dyDescent="0.35">
      <c r="A377" t="str">
        <f>IF(LEN(Data!D20)&lt;15,LEFT(Data!D20,4),"12TN")</f>
        <v>11A3</v>
      </c>
      <c r="B377" t="str">
        <f>Data!B20&amp;Data!C20&amp;A377</f>
        <v>6C311A3</v>
      </c>
      <c r="C377" t="str">
        <f>Data!E20</f>
        <v>GDTC</v>
      </c>
      <c r="D377" t="str">
        <f>Data!F20</f>
        <v>TD.Cảnh</v>
      </c>
      <c r="E377" s="1" t="str">
        <f t="shared" si="10"/>
        <v>GDTC
TD.Cảnh</v>
      </c>
      <c r="F377" t="str">
        <f>Data!B20&amp;Data!C20&amp;Data!F20</f>
        <v>6C3TD.Cảnh</v>
      </c>
      <c r="G377" s="1" t="str">
        <f t="shared" si="11"/>
        <v>11A3
GDTC</v>
      </c>
    </row>
    <row r="378" spans="1:7" ht="29" x14ac:dyDescent="0.35">
      <c r="A378" t="str">
        <f>IF(LEN(Data!D21)&lt;15,LEFT(Data!D21,4),"12TN")</f>
        <v>11A3</v>
      </c>
      <c r="B378" t="str">
        <f>Data!B21&amp;Data!C21&amp;A378</f>
        <v>6C411A3</v>
      </c>
      <c r="C378" t="str">
        <f>Data!E21</f>
        <v>GDTC</v>
      </c>
      <c r="D378" t="str">
        <f>Data!F21</f>
        <v>TD.Cảnh</v>
      </c>
      <c r="E378" s="1" t="str">
        <f t="shared" si="10"/>
        <v>GDTC
TD.Cảnh</v>
      </c>
      <c r="F378" t="str">
        <f>Data!B21&amp;Data!C21&amp;Data!F21</f>
        <v>6C4TD.Cảnh</v>
      </c>
      <c r="G378" s="1" t="str">
        <f t="shared" si="11"/>
        <v>11A3
GDTC</v>
      </c>
    </row>
    <row r="379" spans="1:7" ht="29" x14ac:dyDescent="0.35">
      <c r="A379" t="str">
        <f>IF(LEN(Data!D22)&lt;15,LEFT(Data!D22,4),"12TN")</f>
        <v>11A4</v>
      </c>
      <c r="B379" t="str">
        <f>Data!B22&amp;Data!C22&amp;A379</f>
        <v>6C311A4</v>
      </c>
      <c r="C379" t="str">
        <f>Data!E22</f>
        <v>GDTC</v>
      </c>
      <c r="D379" t="str">
        <f>Data!F22</f>
        <v>TD.Lượng</v>
      </c>
      <c r="E379" s="1" t="str">
        <f t="shared" si="10"/>
        <v>GDTC
TD.Lượng</v>
      </c>
      <c r="F379" t="str">
        <f>Data!B22&amp;Data!C22&amp;Data!F22</f>
        <v>6C3TD.Lượng</v>
      </c>
      <c r="G379" s="1" t="str">
        <f t="shared" si="11"/>
        <v>11A4
GDTC</v>
      </c>
    </row>
    <row r="380" spans="1:7" ht="29" x14ac:dyDescent="0.35">
      <c r="A380" t="str">
        <f>IF(LEN(Data!D23)&lt;15,LEFT(Data!D23,4),"12TN")</f>
        <v>11A4</v>
      </c>
      <c r="B380" t="str">
        <f>Data!B23&amp;Data!C23&amp;A380</f>
        <v>6C411A4</v>
      </c>
      <c r="C380" t="str">
        <f>Data!E23</f>
        <v>GDTC</v>
      </c>
      <c r="D380" t="str">
        <f>Data!F23</f>
        <v>TD.Lượng</v>
      </c>
      <c r="E380" s="1" t="str">
        <f t="shared" si="10"/>
        <v>GDTC
TD.Lượng</v>
      </c>
      <c r="F380" t="str">
        <f>Data!B23&amp;Data!C23&amp;Data!F23</f>
        <v>6C4TD.Lượng</v>
      </c>
      <c r="G380" s="1" t="str">
        <f t="shared" si="11"/>
        <v>11A4
GDTC</v>
      </c>
    </row>
    <row r="381" spans="1:7" ht="29" x14ac:dyDescent="0.35">
      <c r="A381" t="str">
        <f>IF(LEN(Data!D24)&lt;15,LEFT(Data!D24,4),"12TN")</f>
        <v>11A5</v>
      </c>
      <c r="B381" t="str">
        <f>Data!B24&amp;Data!C24&amp;A381</f>
        <v>6C111A5</v>
      </c>
      <c r="C381" t="str">
        <f>Data!E24</f>
        <v>GDTC</v>
      </c>
      <c r="D381" t="str">
        <f>Data!F24</f>
        <v>TD.Lượng</v>
      </c>
      <c r="E381" s="1" t="str">
        <f t="shared" si="10"/>
        <v>GDTC
TD.Lượng</v>
      </c>
      <c r="F381" t="str">
        <f>Data!B24&amp;Data!C24&amp;Data!F24</f>
        <v>6C1TD.Lượng</v>
      </c>
      <c r="G381" s="1" t="str">
        <f t="shared" si="11"/>
        <v>11A5
GDTC</v>
      </c>
    </row>
    <row r="382" spans="1:7" ht="29" x14ac:dyDescent="0.35">
      <c r="A382" t="str">
        <f>IF(LEN(Data!D25)&lt;15,LEFT(Data!D25,4),"12TN")</f>
        <v>11A5</v>
      </c>
      <c r="B382" t="str">
        <f>Data!B25&amp;Data!C25&amp;A382</f>
        <v>6C211A5</v>
      </c>
      <c r="C382" t="str">
        <f>Data!E25</f>
        <v>GDTC</v>
      </c>
      <c r="D382" t="str">
        <f>Data!F25</f>
        <v>TD.Lượng</v>
      </c>
      <c r="E382" s="1" t="str">
        <f t="shared" si="10"/>
        <v>GDTC
TD.Lượng</v>
      </c>
      <c r="F382" t="str">
        <f>Data!B25&amp;Data!C25&amp;Data!F25</f>
        <v>6C2TD.Lượng</v>
      </c>
      <c r="G382" s="1" t="str">
        <f t="shared" si="11"/>
        <v>11A5
GDTC</v>
      </c>
    </row>
    <row r="383" spans="1:7" ht="29" x14ac:dyDescent="0.35">
      <c r="A383" t="str">
        <f>IF(LEN(Data!D26)&lt;15,LEFT(Data!D26,4),"12TN")</f>
        <v>11A6</v>
      </c>
      <c r="B383" t="str">
        <f>Data!B26&amp;Data!C26&amp;A383</f>
        <v>4C111A6</v>
      </c>
      <c r="C383" t="str">
        <f>Data!E26</f>
        <v>GDTC</v>
      </c>
      <c r="D383" t="str">
        <f>Data!F26</f>
        <v>TD.Văn</v>
      </c>
      <c r="E383" s="1" t="str">
        <f t="shared" si="10"/>
        <v>GDTC
TD.Văn</v>
      </c>
      <c r="F383" t="str">
        <f>Data!B26&amp;Data!C26&amp;Data!F26</f>
        <v>4C1TD.Văn</v>
      </c>
      <c r="G383" s="1" t="str">
        <f t="shared" si="11"/>
        <v>11A6
GDTC</v>
      </c>
    </row>
    <row r="384" spans="1:7" ht="29" x14ac:dyDescent="0.35">
      <c r="A384" t="str">
        <f>IF(LEN(Data!D27)&lt;15,LEFT(Data!D27,4),"12TN")</f>
        <v>11A6</v>
      </c>
      <c r="B384" t="str">
        <f>Data!B27&amp;Data!C27&amp;A384</f>
        <v>4C211A6</v>
      </c>
      <c r="C384" t="str">
        <f>Data!E27</f>
        <v>GDTC</v>
      </c>
      <c r="D384" t="str">
        <f>Data!F27</f>
        <v>TD.Văn</v>
      </c>
      <c r="E384" s="1" t="str">
        <f t="shared" si="10"/>
        <v>GDTC
TD.Văn</v>
      </c>
      <c r="F384" t="str">
        <f>Data!B27&amp;Data!C27&amp;Data!F27</f>
        <v>4C2TD.Văn</v>
      </c>
      <c r="G384" s="1" t="str">
        <f t="shared" si="11"/>
        <v>11A6
GDTC</v>
      </c>
    </row>
    <row r="385" spans="1:7" ht="29" x14ac:dyDescent="0.35">
      <c r="A385" t="str">
        <f>IF(LEN(Data!D28)&lt;15,LEFT(Data!D28,4),"12TN")</f>
        <v>11A7</v>
      </c>
      <c r="B385" t="str">
        <f>Data!B28&amp;Data!C28&amp;A385</f>
        <v>4C311A7</v>
      </c>
      <c r="C385" t="str">
        <f>Data!E28</f>
        <v>GDTC</v>
      </c>
      <c r="D385" t="str">
        <f>Data!F28</f>
        <v>TD.Văn</v>
      </c>
      <c r="E385" s="1" t="str">
        <f t="shared" si="10"/>
        <v>GDTC
TD.Văn</v>
      </c>
      <c r="F385" t="str">
        <f>Data!B28&amp;Data!C28&amp;Data!F28</f>
        <v>4C3TD.Văn</v>
      </c>
      <c r="G385" s="1" t="str">
        <f t="shared" si="11"/>
        <v>11A7
GDTC</v>
      </c>
    </row>
    <row r="386" spans="1:7" ht="29" x14ac:dyDescent="0.35">
      <c r="A386" t="str">
        <f>IF(LEN(Data!D29)&lt;15,LEFT(Data!D29,4),"12TN")</f>
        <v>11A7</v>
      </c>
      <c r="B386" t="str">
        <f>Data!B29&amp;Data!C29&amp;A386</f>
        <v>4C411A7</v>
      </c>
      <c r="C386" t="str">
        <f>Data!E29</f>
        <v>GDTC</v>
      </c>
      <c r="D386" t="str">
        <f>Data!F29</f>
        <v>TD.Văn</v>
      </c>
      <c r="E386" s="1" t="str">
        <f t="shared" si="10"/>
        <v>GDTC
TD.Văn</v>
      </c>
      <c r="F386" t="str">
        <f>Data!B29&amp;Data!C29&amp;Data!F29</f>
        <v>4C4TD.Văn</v>
      </c>
      <c r="G386" s="1" t="str">
        <f t="shared" si="11"/>
        <v>11A7
GDTC</v>
      </c>
    </row>
    <row r="387" spans="1:7" ht="29" x14ac:dyDescent="0.35">
      <c r="A387" t="str">
        <f>IF(LEN(Data!D30)&lt;15,LEFT(Data!D30,4),"12TN")</f>
        <v>12A1</v>
      </c>
      <c r="B387" t="str">
        <f>Data!B30&amp;Data!C30&amp;A387</f>
        <v>3C312A1</v>
      </c>
      <c r="C387" t="str">
        <f>Data!E30</f>
        <v>GDTC</v>
      </c>
      <c r="D387" t="str">
        <f>Data!F30</f>
        <v>TD.Văn</v>
      </c>
      <c r="E387" s="1" t="str">
        <f t="shared" ref="E387:E450" si="12">IF(LEN(D387)&gt;1,C387&amp;CHAR(10)&amp;D387,C387)</f>
        <v>GDTC
TD.Văn</v>
      </c>
      <c r="F387" t="str">
        <f>Data!B30&amp;Data!C30&amp;Data!F30</f>
        <v>3C3TD.Văn</v>
      </c>
      <c r="G387" s="1" t="str">
        <f t="shared" ref="G387:G450" si="13">IF(C387&lt;&gt;"---",IF(A387&lt;&gt;"",A387&amp;CHAR(10)&amp;C387,C387),"")</f>
        <v>12A1
GDTC</v>
      </c>
    </row>
    <row r="388" spans="1:7" ht="29" x14ac:dyDescent="0.35">
      <c r="A388" t="str">
        <f>IF(LEN(Data!D31)&lt;15,LEFT(Data!D31,4),"12TN")</f>
        <v>12A1</v>
      </c>
      <c r="B388" t="str">
        <f>Data!B31&amp;Data!C31&amp;A388</f>
        <v>3C412A1</v>
      </c>
      <c r="C388" t="str">
        <f>Data!E31</f>
        <v>GDTC</v>
      </c>
      <c r="D388" t="str">
        <f>Data!F31</f>
        <v>TD.Văn</v>
      </c>
      <c r="E388" s="1" t="str">
        <f t="shared" si="12"/>
        <v>GDTC
TD.Văn</v>
      </c>
      <c r="F388" t="str">
        <f>Data!B31&amp;Data!C31&amp;Data!F31</f>
        <v>3C4TD.Văn</v>
      </c>
      <c r="G388" s="1" t="str">
        <f t="shared" si="13"/>
        <v>12A1
GDTC</v>
      </c>
    </row>
    <row r="389" spans="1:7" ht="29" x14ac:dyDescent="0.35">
      <c r="A389" t="str">
        <f>IF(LEN(Data!D32)&lt;15,LEFT(Data!D32,4),"12TN")</f>
        <v>12A2</v>
      </c>
      <c r="B389" t="str">
        <f>Data!B32&amp;Data!C32&amp;A389</f>
        <v>2C112A2</v>
      </c>
      <c r="C389" t="str">
        <f>Data!E32</f>
        <v>GDTC</v>
      </c>
      <c r="D389" t="str">
        <f>Data!F32</f>
        <v>TD.Văn</v>
      </c>
      <c r="E389" s="1" t="str">
        <f t="shared" si="12"/>
        <v>GDTC
TD.Văn</v>
      </c>
      <c r="F389" t="str">
        <f>Data!B32&amp;Data!C32&amp;Data!F32</f>
        <v>2C1TD.Văn</v>
      </c>
      <c r="G389" s="1" t="str">
        <f t="shared" si="13"/>
        <v>12A2
GDTC</v>
      </c>
    </row>
    <row r="390" spans="1:7" ht="29" x14ac:dyDescent="0.35">
      <c r="A390" t="str">
        <f>IF(LEN(Data!D33)&lt;15,LEFT(Data!D33,4),"12TN")</f>
        <v>12A2</v>
      </c>
      <c r="B390" t="str">
        <f>Data!B33&amp;Data!C33&amp;A390</f>
        <v>2C212A2</v>
      </c>
      <c r="C390" t="str">
        <f>Data!E33</f>
        <v>GDTC</v>
      </c>
      <c r="D390" t="str">
        <f>Data!F33</f>
        <v>TD.Văn</v>
      </c>
      <c r="E390" s="1" t="str">
        <f t="shared" si="12"/>
        <v>GDTC
TD.Văn</v>
      </c>
      <c r="F390" t="str">
        <f>Data!B33&amp;Data!C33&amp;Data!F33</f>
        <v>2C2TD.Văn</v>
      </c>
      <c r="G390" s="1" t="str">
        <f t="shared" si="13"/>
        <v>12A2
GDTC</v>
      </c>
    </row>
    <row r="391" spans="1:7" ht="29" x14ac:dyDescent="0.35">
      <c r="A391" t="str">
        <f>IF(LEN(Data!D34)&lt;15,LEFT(Data!D34,4),"12TN")</f>
        <v>12A3</v>
      </c>
      <c r="B391" t="str">
        <f>Data!B34&amp;Data!C34&amp;A391</f>
        <v>3C112A3</v>
      </c>
      <c r="C391" t="str">
        <f>Data!E34</f>
        <v>GDTC</v>
      </c>
      <c r="D391" t="str">
        <f>Data!F34</f>
        <v>TD.Văn</v>
      </c>
      <c r="E391" s="1" t="str">
        <f t="shared" si="12"/>
        <v>GDTC
TD.Văn</v>
      </c>
      <c r="F391" t="str">
        <f>Data!B34&amp;Data!C34&amp;Data!F34</f>
        <v>3C1TD.Văn</v>
      </c>
      <c r="G391" s="1" t="str">
        <f t="shared" si="13"/>
        <v>12A3
GDTC</v>
      </c>
    </row>
    <row r="392" spans="1:7" ht="29" x14ac:dyDescent="0.35">
      <c r="A392" t="str">
        <f>IF(LEN(Data!D35)&lt;15,LEFT(Data!D35,4),"12TN")</f>
        <v>12A3</v>
      </c>
      <c r="B392" t="str">
        <f>Data!B35&amp;Data!C35&amp;A392</f>
        <v>3C212A3</v>
      </c>
      <c r="C392" t="str">
        <f>Data!E35</f>
        <v>GDTC</v>
      </c>
      <c r="D392" t="str">
        <f>Data!F35</f>
        <v>TD.Văn</v>
      </c>
      <c r="E392" s="1" t="str">
        <f t="shared" si="12"/>
        <v>GDTC
TD.Văn</v>
      </c>
      <c r="F392" t="str">
        <f>Data!B35&amp;Data!C35&amp;Data!F35</f>
        <v>3C2TD.Văn</v>
      </c>
      <c r="G392" s="1" t="str">
        <f t="shared" si="13"/>
        <v>12A3
GDTC</v>
      </c>
    </row>
    <row r="393" spans="1:7" ht="29" x14ac:dyDescent="0.35">
      <c r="A393" t="str">
        <f>IF(LEN(Data!D36)&lt;15,LEFT(Data!D36,4),"12TN")</f>
        <v>12A4</v>
      </c>
      <c r="B393" t="str">
        <f>Data!B36&amp;Data!C36&amp;A393</f>
        <v>2C312A4</v>
      </c>
      <c r="C393" t="str">
        <f>Data!E36</f>
        <v>GDTC</v>
      </c>
      <c r="D393" t="str">
        <f>Data!F36</f>
        <v>TD.Văn</v>
      </c>
      <c r="E393" s="1" t="str">
        <f t="shared" si="12"/>
        <v>GDTC
TD.Văn</v>
      </c>
      <c r="F393" t="str">
        <f>Data!B36&amp;Data!C36&amp;Data!F36</f>
        <v>2C3TD.Văn</v>
      </c>
      <c r="G393" s="1" t="str">
        <f t="shared" si="13"/>
        <v>12A4
GDTC</v>
      </c>
    </row>
    <row r="394" spans="1:7" ht="29" x14ac:dyDescent="0.35">
      <c r="A394" t="str">
        <f>IF(LEN(Data!D37)&lt;15,LEFT(Data!D37,4),"12TN")</f>
        <v>12A4</v>
      </c>
      <c r="B394" t="str">
        <f>Data!B37&amp;Data!C37&amp;A394</f>
        <v>2C412A4</v>
      </c>
      <c r="C394" t="str">
        <f>Data!E37</f>
        <v>GDTC</v>
      </c>
      <c r="D394" t="str">
        <f>Data!F37</f>
        <v>TD.Văn</v>
      </c>
      <c r="E394" s="1" t="str">
        <f t="shared" si="12"/>
        <v>GDTC
TD.Văn</v>
      </c>
      <c r="F394" t="str">
        <f>Data!B37&amp;Data!C37&amp;Data!F37</f>
        <v>2C4TD.Văn</v>
      </c>
      <c r="G394" s="1" t="str">
        <f t="shared" si="13"/>
        <v>12A4
GDTC</v>
      </c>
    </row>
    <row r="395" spans="1:7" ht="29" x14ac:dyDescent="0.35">
      <c r="A395" t="str">
        <f>IF(LEN(Data!D38)&lt;15,LEFT(Data!D38,4),"12TN")</f>
        <v>12A5</v>
      </c>
      <c r="B395" t="str">
        <f>Data!B38&amp;Data!C38&amp;A395</f>
        <v>2C312A5</v>
      </c>
      <c r="C395" t="str">
        <f>Data!E38</f>
        <v>GDTC</v>
      </c>
      <c r="D395" t="str">
        <f>Data!F38</f>
        <v>TD.Phong</v>
      </c>
      <c r="E395" s="1" t="str">
        <f t="shared" si="12"/>
        <v>GDTC
TD.Phong</v>
      </c>
      <c r="F395" t="str">
        <f>Data!B38&amp;Data!C38&amp;Data!F38</f>
        <v>2C3TD.Phong</v>
      </c>
      <c r="G395" s="1" t="str">
        <f t="shared" si="13"/>
        <v>12A5
GDTC</v>
      </c>
    </row>
    <row r="396" spans="1:7" ht="29" x14ac:dyDescent="0.35">
      <c r="A396" t="str">
        <f>IF(LEN(Data!D39)&lt;15,LEFT(Data!D39,4),"12TN")</f>
        <v>12A5</v>
      </c>
      <c r="B396" t="str">
        <f>Data!B39&amp;Data!C39&amp;A396</f>
        <v>2C412A5</v>
      </c>
      <c r="C396" t="str">
        <f>Data!E39</f>
        <v>GDTC</v>
      </c>
      <c r="D396" t="str">
        <f>Data!F39</f>
        <v>TD.Phong</v>
      </c>
      <c r="E396" s="1" t="str">
        <f t="shared" si="12"/>
        <v>GDTC
TD.Phong</v>
      </c>
      <c r="F396" t="str">
        <f>Data!B39&amp;Data!C39&amp;Data!F39</f>
        <v>2C4TD.Phong</v>
      </c>
      <c r="G396" s="1" t="str">
        <f t="shared" si="13"/>
        <v>12A5
GDTC</v>
      </c>
    </row>
    <row r="397" spans="1:7" ht="29" x14ac:dyDescent="0.35">
      <c r="A397" t="str">
        <f>IF(LEN(Data!D40)&lt;15,LEFT(Data!D40,4),"12TN")</f>
        <v>12A6</v>
      </c>
      <c r="B397" t="str">
        <f>Data!B40&amp;Data!C40&amp;A397</f>
        <v>4C112A6</v>
      </c>
      <c r="C397" t="str">
        <f>Data!E40</f>
        <v>GDTC</v>
      </c>
      <c r="D397" t="str">
        <f>Data!F40</f>
        <v>TD.Phong</v>
      </c>
      <c r="E397" s="1" t="str">
        <f t="shared" si="12"/>
        <v>GDTC
TD.Phong</v>
      </c>
      <c r="F397" t="str">
        <f>Data!B40&amp;Data!C40&amp;Data!F40</f>
        <v>4C1TD.Phong</v>
      </c>
      <c r="G397" s="1" t="str">
        <f t="shared" si="13"/>
        <v>12A6
GDTC</v>
      </c>
    </row>
    <row r="398" spans="1:7" ht="29" x14ac:dyDescent="0.35">
      <c r="A398" t="str">
        <f>IF(LEN(Data!D41)&lt;15,LEFT(Data!D41,4),"12TN")</f>
        <v>12A6</v>
      </c>
      <c r="B398" t="str">
        <f>Data!B41&amp;Data!C41&amp;A398</f>
        <v>4C212A6</v>
      </c>
      <c r="C398" t="str">
        <f>Data!E41</f>
        <v>GDTC</v>
      </c>
      <c r="D398" t="str">
        <f>Data!F41</f>
        <v>TD.Phong</v>
      </c>
      <c r="E398" s="1" t="str">
        <f t="shared" si="12"/>
        <v>GDTC
TD.Phong</v>
      </c>
      <c r="F398" t="str">
        <f>Data!B41&amp;Data!C41&amp;Data!F41</f>
        <v>4C2TD.Phong</v>
      </c>
      <c r="G398" s="1" t="str">
        <f t="shared" si="13"/>
        <v>12A6
GDTC</v>
      </c>
    </row>
    <row r="399" spans="1:7" ht="29" x14ac:dyDescent="0.35">
      <c r="A399" t="str">
        <f>IF(LEN(Data!D42)&lt;15,LEFT(Data!D42,4),"12TN")</f>
        <v>12A7</v>
      </c>
      <c r="B399" t="str">
        <f>Data!B42&amp;Data!C42&amp;A399</f>
        <v>4C312A7</v>
      </c>
      <c r="C399" t="str">
        <f>Data!E42</f>
        <v>GDTC</v>
      </c>
      <c r="D399" t="str">
        <f>Data!F42</f>
        <v>TD.Phong</v>
      </c>
      <c r="E399" s="1" t="str">
        <f t="shared" si="12"/>
        <v>GDTC
TD.Phong</v>
      </c>
      <c r="F399" t="str">
        <f>Data!B42&amp;Data!C42&amp;Data!F42</f>
        <v>4C3TD.Phong</v>
      </c>
      <c r="G399" s="1" t="str">
        <f t="shared" si="13"/>
        <v>12A7
GDTC</v>
      </c>
    </row>
    <row r="400" spans="1:7" ht="29" x14ac:dyDescent="0.35">
      <c r="A400" t="str">
        <f>IF(LEN(Data!D43)&lt;15,LEFT(Data!D43,4),"12TN")</f>
        <v>12A7</v>
      </c>
      <c r="B400" t="str">
        <f>Data!B43&amp;Data!C43&amp;A400</f>
        <v>4C412A7</v>
      </c>
      <c r="C400" t="str">
        <f>Data!E43</f>
        <v>GDTC</v>
      </c>
      <c r="D400" t="str">
        <f>Data!F43</f>
        <v>TD.Phong</v>
      </c>
      <c r="E400" s="1" t="str">
        <f t="shared" si="12"/>
        <v>GDTC
TD.Phong</v>
      </c>
      <c r="F400" t="str">
        <f>Data!B43&amp;Data!C43&amp;Data!F43</f>
        <v>4C4TD.Phong</v>
      </c>
      <c r="G400" s="1" t="str">
        <f t="shared" si="13"/>
        <v>12A7
GDTC</v>
      </c>
    </row>
    <row r="401" spans="1:7" ht="29" x14ac:dyDescent="0.35">
      <c r="A401" t="e">
        <f>IF(LEN(Data!#REF!)&lt;15,LEFT(Data!#REF!,4),"12TN")</f>
        <v>#REF!</v>
      </c>
      <c r="B401" t="e">
        <f>Data!#REF!&amp;Data!#REF!&amp;A401</f>
        <v>#REF!</v>
      </c>
      <c r="C401" t="e">
        <f>Data!#REF!</f>
        <v>#REF!</v>
      </c>
      <c r="D401" t="e">
        <f>Data!#REF!</f>
        <v>#REF!</v>
      </c>
      <c r="E401" s="1" t="e">
        <f t="shared" si="12"/>
        <v>#REF!</v>
      </c>
      <c r="F401" t="e">
        <f>Data!#REF!&amp;Data!#REF!&amp;Data!#REF!</f>
        <v>#REF!</v>
      </c>
      <c r="G401" s="1" t="e">
        <f t="shared" si="13"/>
        <v>#REF!</v>
      </c>
    </row>
    <row r="402" spans="1:7" ht="29" x14ac:dyDescent="0.35">
      <c r="A402" t="e">
        <f>IF(LEN(Data!#REF!)&lt;15,LEFT(Data!#REF!,4),"12TN")</f>
        <v>#REF!</v>
      </c>
      <c r="B402" t="e">
        <f>Data!#REF!&amp;Data!#REF!&amp;A402</f>
        <v>#REF!</v>
      </c>
      <c r="C402" t="e">
        <f>Data!#REF!</f>
        <v>#REF!</v>
      </c>
      <c r="D402" t="e">
        <f>Data!#REF!</f>
        <v>#REF!</v>
      </c>
      <c r="E402" s="1" t="e">
        <f t="shared" si="12"/>
        <v>#REF!</v>
      </c>
      <c r="F402" t="e">
        <f>Data!#REF!&amp;Data!#REF!&amp;Data!#REF!</f>
        <v>#REF!</v>
      </c>
      <c r="G402" s="1" t="e">
        <f t="shared" si="13"/>
        <v>#REF!</v>
      </c>
    </row>
    <row r="403" spans="1:7" ht="29" x14ac:dyDescent="0.35">
      <c r="A403" t="e">
        <f>IF(LEN(Data!#REF!)&lt;15,LEFT(Data!#REF!,4),"12TN")</f>
        <v>#REF!</v>
      </c>
      <c r="B403" t="e">
        <f>Data!#REF!&amp;Data!#REF!&amp;A403</f>
        <v>#REF!</v>
      </c>
      <c r="C403" t="e">
        <f>Data!#REF!</f>
        <v>#REF!</v>
      </c>
      <c r="D403" t="e">
        <f>Data!#REF!</f>
        <v>#REF!</v>
      </c>
      <c r="E403" s="1" t="e">
        <f t="shared" si="12"/>
        <v>#REF!</v>
      </c>
      <c r="F403" t="e">
        <f>Data!#REF!&amp;Data!#REF!&amp;Data!#REF!</f>
        <v>#REF!</v>
      </c>
      <c r="G403" s="1" t="e">
        <f t="shared" si="13"/>
        <v>#REF!</v>
      </c>
    </row>
    <row r="404" spans="1:7" ht="29" x14ac:dyDescent="0.35">
      <c r="A404" t="e">
        <f>IF(LEN(Data!#REF!)&lt;15,LEFT(Data!#REF!,4),"12TN")</f>
        <v>#REF!</v>
      </c>
      <c r="B404" t="e">
        <f>Data!#REF!&amp;Data!#REF!&amp;A404</f>
        <v>#REF!</v>
      </c>
      <c r="C404" t="e">
        <f>Data!#REF!</f>
        <v>#REF!</v>
      </c>
      <c r="D404" t="e">
        <f>Data!#REF!</f>
        <v>#REF!</v>
      </c>
      <c r="E404" s="1" t="e">
        <f t="shared" si="12"/>
        <v>#REF!</v>
      </c>
      <c r="F404" t="e">
        <f>Data!#REF!&amp;Data!#REF!&amp;Data!#REF!</f>
        <v>#REF!</v>
      </c>
      <c r="G404" s="1" t="e">
        <f t="shared" si="13"/>
        <v>#REF!</v>
      </c>
    </row>
    <row r="405" spans="1:7" ht="29" x14ac:dyDescent="0.35">
      <c r="A405" t="e">
        <f>IF(LEN(Data!#REF!)&lt;15,LEFT(Data!#REF!,4),"12TN")</f>
        <v>#REF!</v>
      </c>
      <c r="B405" t="e">
        <f>Data!#REF!&amp;Data!#REF!&amp;A405</f>
        <v>#REF!</v>
      </c>
      <c r="C405" t="e">
        <f>Data!#REF!</f>
        <v>#REF!</v>
      </c>
      <c r="D405" t="e">
        <f>Data!#REF!</f>
        <v>#REF!</v>
      </c>
      <c r="E405" s="1" t="e">
        <f t="shared" si="12"/>
        <v>#REF!</v>
      </c>
      <c r="F405" t="e">
        <f>Data!#REF!&amp;Data!#REF!&amp;Data!#REF!</f>
        <v>#REF!</v>
      </c>
      <c r="G405" s="1" t="e">
        <f t="shared" si="13"/>
        <v>#REF!</v>
      </c>
    </row>
    <row r="406" spans="1:7" ht="29" x14ac:dyDescent="0.35">
      <c r="A406" t="e">
        <f>IF(LEN(Data!#REF!)&lt;15,LEFT(Data!#REF!,4),"12TN")</f>
        <v>#REF!</v>
      </c>
      <c r="B406" t="e">
        <f>Data!#REF!&amp;Data!#REF!&amp;A406</f>
        <v>#REF!</v>
      </c>
      <c r="C406" t="e">
        <f>Data!#REF!</f>
        <v>#REF!</v>
      </c>
      <c r="D406" t="e">
        <f>Data!#REF!</f>
        <v>#REF!</v>
      </c>
      <c r="E406" s="1" t="e">
        <f t="shared" si="12"/>
        <v>#REF!</v>
      </c>
      <c r="F406" t="e">
        <f>Data!#REF!&amp;Data!#REF!&amp;Data!#REF!</f>
        <v>#REF!</v>
      </c>
      <c r="G406" s="1" t="e">
        <f t="shared" si="13"/>
        <v>#REF!</v>
      </c>
    </row>
    <row r="407" spans="1:7" ht="29" x14ac:dyDescent="0.35">
      <c r="A407" t="e">
        <f>IF(LEN(Data!#REF!)&lt;15,LEFT(Data!#REF!,4),"12TN")</f>
        <v>#REF!</v>
      </c>
      <c r="B407" t="e">
        <f>Data!#REF!&amp;Data!#REF!&amp;A407</f>
        <v>#REF!</v>
      </c>
      <c r="C407" t="e">
        <f>Data!#REF!</f>
        <v>#REF!</v>
      </c>
      <c r="D407" t="e">
        <f>Data!#REF!</f>
        <v>#REF!</v>
      </c>
      <c r="E407" s="1" t="e">
        <f t="shared" si="12"/>
        <v>#REF!</v>
      </c>
      <c r="F407" t="e">
        <f>Data!#REF!&amp;Data!#REF!&amp;Data!#REF!</f>
        <v>#REF!</v>
      </c>
      <c r="G407" s="1" t="e">
        <f t="shared" si="13"/>
        <v>#REF!</v>
      </c>
    </row>
    <row r="408" spans="1:7" ht="29" x14ac:dyDescent="0.35">
      <c r="A408" t="str">
        <f>IF(LEN(Data!D44)&lt;15,LEFT(Data!D44,4),"12TN")</f>
        <v>10A1</v>
      </c>
      <c r="B408" t="str">
        <f>Data!B44&amp;Data!C44&amp;A408</f>
        <v>3C310A1</v>
      </c>
      <c r="C408" t="str">
        <f>Data!E44</f>
        <v>GDQP</v>
      </c>
      <c r="D408" t="str">
        <f>Data!F44</f>
        <v>QP.Lâm</v>
      </c>
      <c r="E408" s="1" t="str">
        <f t="shared" si="12"/>
        <v>GDQP
QP.Lâm</v>
      </c>
      <c r="F408" t="str">
        <f>Data!B44&amp;Data!C44&amp;Data!F44</f>
        <v>3C3QP.Lâm</v>
      </c>
      <c r="G408" s="1" t="str">
        <f t="shared" si="13"/>
        <v>10A1
GDQP</v>
      </c>
    </row>
    <row r="409" spans="1:7" ht="29" x14ac:dyDescent="0.35">
      <c r="A409" t="str">
        <f>IF(LEN(Data!D45)&lt;15,LEFT(Data!D45,4),"12TN")</f>
        <v>10A2</v>
      </c>
      <c r="B409" t="str">
        <f>Data!B45&amp;Data!C45&amp;A409</f>
        <v>2C210A2</v>
      </c>
      <c r="C409" t="str">
        <f>Data!E45</f>
        <v>GDQP</v>
      </c>
      <c r="D409" t="str">
        <f>Data!F45</f>
        <v>QP.Lâm</v>
      </c>
      <c r="E409" s="1" t="str">
        <f t="shared" si="12"/>
        <v>GDQP
QP.Lâm</v>
      </c>
      <c r="F409" t="str">
        <f>Data!B45&amp;Data!C45&amp;Data!F45</f>
        <v>2C2QP.Lâm</v>
      </c>
      <c r="G409" s="1" t="str">
        <f t="shared" si="13"/>
        <v>10A2
GDQP</v>
      </c>
    </row>
    <row r="410" spans="1:7" ht="29" x14ac:dyDescent="0.35">
      <c r="A410" t="str">
        <f>IF(LEN(Data!D46)&lt;15,LEFT(Data!D46,4),"12TN")</f>
        <v>10A3</v>
      </c>
      <c r="B410" t="str">
        <f>Data!B46&amp;Data!C46&amp;A410</f>
        <v>2C410A3</v>
      </c>
      <c r="C410" t="str">
        <f>Data!E46</f>
        <v>GDQP</v>
      </c>
      <c r="D410" t="str">
        <f>Data!F46</f>
        <v>QP.Lâm</v>
      </c>
      <c r="E410" s="1" t="str">
        <f t="shared" si="12"/>
        <v>GDQP
QP.Lâm</v>
      </c>
      <c r="F410" t="str">
        <f>Data!B46&amp;Data!C46&amp;Data!F46</f>
        <v>2C4QP.Lâm</v>
      </c>
      <c r="G410" s="1" t="str">
        <f t="shared" si="13"/>
        <v>10A3
GDQP</v>
      </c>
    </row>
    <row r="411" spans="1:7" ht="29" x14ac:dyDescent="0.35">
      <c r="A411" t="str">
        <f>IF(LEN(Data!D47)&lt;15,LEFT(Data!D47,4),"12TN")</f>
        <v>10A4</v>
      </c>
      <c r="B411" t="str">
        <f>Data!B47&amp;Data!C47&amp;A411</f>
        <v>3C210A4</v>
      </c>
      <c r="C411" t="str">
        <f>Data!E47</f>
        <v>GDQP</v>
      </c>
      <c r="D411" t="str">
        <f>Data!F47</f>
        <v>QP.Lâm</v>
      </c>
      <c r="E411" s="1" t="str">
        <f t="shared" si="12"/>
        <v>GDQP
QP.Lâm</v>
      </c>
      <c r="F411" t="str">
        <f>Data!B47&amp;Data!C47&amp;Data!F47</f>
        <v>3C2QP.Lâm</v>
      </c>
      <c r="G411" s="1" t="str">
        <f t="shared" si="13"/>
        <v>10A4
GDQP</v>
      </c>
    </row>
    <row r="412" spans="1:7" ht="29" x14ac:dyDescent="0.35">
      <c r="A412" t="str">
        <f>IF(LEN(Data!D48)&lt;15,LEFT(Data!D48,4),"12TN")</f>
        <v>10A5</v>
      </c>
      <c r="B412" t="str">
        <f>Data!B48&amp;Data!C48&amp;A412</f>
        <v>2C310A5</v>
      </c>
      <c r="C412" t="str">
        <f>Data!E48</f>
        <v>GDQP</v>
      </c>
      <c r="D412" t="str">
        <f>Data!F48</f>
        <v>QP.Lâm</v>
      </c>
      <c r="E412" s="1" t="str">
        <f t="shared" si="12"/>
        <v>GDQP
QP.Lâm</v>
      </c>
      <c r="F412" t="str">
        <f>Data!B48&amp;Data!C48&amp;Data!F48</f>
        <v>2C3QP.Lâm</v>
      </c>
      <c r="G412" s="1" t="str">
        <f t="shared" si="13"/>
        <v>10A5
GDQP</v>
      </c>
    </row>
    <row r="413" spans="1:7" ht="29" x14ac:dyDescent="0.35">
      <c r="A413" t="str">
        <f>IF(LEN(Data!D49)&lt;15,LEFT(Data!D49,4),"12TN")</f>
        <v>10A6</v>
      </c>
      <c r="B413" t="str">
        <f>Data!B49&amp;Data!C49&amp;A413</f>
        <v>3C110A6</v>
      </c>
      <c r="C413" t="str">
        <f>Data!E49</f>
        <v>GDQP</v>
      </c>
      <c r="D413" t="str">
        <f>Data!F49</f>
        <v>QP.Lâm</v>
      </c>
      <c r="E413" s="1" t="str">
        <f t="shared" si="12"/>
        <v>GDQP
QP.Lâm</v>
      </c>
      <c r="F413" t="str">
        <f>Data!B49&amp;Data!C49&amp;Data!F49</f>
        <v>3C1QP.Lâm</v>
      </c>
      <c r="G413" s="1" t="str">
        <f t="shared" si="13"/>
        <v>10A6
GDQP</v>
      </c>
    </row>
    <row r="414" spans="1:7" ht="29" x14ac:dyDescent="0.35">
      <c r="A414" t="str">
        <f>IF(LEN(Data!D50)&lt;15,LEFT(Data!D50,4),"12TN")</f>
        <v>10A7</v>
      </c>
      <c r="B414" t="str">
        <f>Data!B50&amp;Data!C50&amp;A414</f>
        <v>3C410A7</v>
      </c>
      <c r="C414" t="str">
        <f>Data!E50</f>
        <v>GDQP</v>
      </c>
      <c r="D414" t="str">
        <f>Data!F50</f>
        <v>QP.Lâm</v>
      </c>
      <c r="E414" s="1" t="str">
        <f t="shared" si="12"/>
        <v>GDQP
QP.Lâm</v>
      </c>
      <c r="F414" t="str">
        <f>Data!B50&amp;Data!C50&amp;Data!F50</f>
        <v>3C4QP.Lâm</v>
      </c>
      <c r="G414" s="1" t="str">
        <f t="shared" si="13"/>
        <v>10A7
GDQP</v>
      </c>
    </row>
    <row r="415" spans="1:7" ht="29" x14ac:dyDescent="0.35">
      <c r="A415" t="str">
        <f>IF(LEN(Data!D51)&lt;15,LEFT(Data!D51,4),"12TN")</f>
        <v>11A1</v>
      </c>
      <c r="B415" t="str">
        <f>Data!B51&amp;Data!C51&amp;A415</f>
        <v>6C311A1</v>
      </c>
      <c r="C415" t="str">
        <f>Data!E51</f>
        <v>GDQP</v>
      </c>
      <c r="D415" t="str">
        <f>Data!F51</f>
        <v>QP.Lâm</v>
      </c>
      <c r="E415" s="1" t="str">
        <f t="shared" si="12"/>
        <v>GDQP
QP.Lâm</v>
      </c>
      <c r="F415" t="str">
        <f>Data!B51&amp;Data!C51&amp;Data!F51</f>
        <v>6C3QP.Lâm</v>
      </c>
      <c r="G415" s="1" t="str">
        <f t="shared" si="13"/>
        <v>11A1
GDQP</v>
      </c>
    </row>
    <row r="416" spans="1:7" ht="29" x14ac:dyDescent="0.35">
      <c r="A416" t="str">
        <f>IF(LEN(Data!D52)&lt;15,LEFT(Data!D52,4),"12TN")</f>
        <v>11A2</v>
      </c>
      <c r="B416" t="str">
        <f>Data!B52&amp;Data!C52&amp;A416</f>
        <v>4C111A2</v>
      </c>
      <c r="C416" t="str">
        <f>Data!E52</f>
        <v>GDQP</v>
      </c>
      <c r="D416" t="str">
        <f>Data!F52</f>
        <v>QP.Lâm</v>
      </c>
      <c r="E416" s="1" t="str">
        <f t="shared" si="12"/>
        <v>GDQP
QP.Lâm</v>
      </c>
      <c r="F416" t="str">
        <f>Data!B52&amp;Data!C52&amp;Data!F52</f>
        <v>4C1QP.Lâm</v>
      </c>
      <c r="G416" s="1" t="str">
        <f t="shared" si="13"/>
        <v>11A2
GDQP</v>
      </c>
    </row>
    <row r="417" spans="1:7" ht="29" x14ac:dyDescent="0.35">
      <c r="A417" t="str">
        <f>IF(LEN(Data!D53)&lt;15,LEFT(Data!D53,4),"12TN")</f>
        <v>11A3</v>
      </c>
      <c r="B417" t="str">
        <f>Data!B53&amp;Data!C53&amp;A417</f>
        <v>6C211A3</v>
      </c>
      <c r="C417" t="str">
        <f>Data!E53</f>
        <v>GDQP</v>
      </c>
      <c r="D417" t="str">
        <f>Data!F53</f>
        <v>QP.Lâm</v>
      </c>
      <c r="E417" s="1" t="str">
        <f t="shared" si="12"/>
        <v>GDQP
QP.Lâm</v>
      </c>
      <c r="F417" t="str">
        <f>Data!B53&amp;Data!C53&amp;Data!F53</f>
        <v>6C2QP.Lâm</v>
      </c>
      <c r="G417" s="1" t="str">
        <f t="shared" si="13"/>
        <v>11A3
GDQP</v>
      </c>
    </row>
    <row r="418" spans="1:7" ht="29" x14ac:dyDescent="0.35">
      <c r="A418" t="str">
        <f>IF(LEN(Data!D54)&lt;15,LEFT(Data!D54,4),"12TN")</f>
        <v>11A4</v>
      </c>
      <c r="B418" t="str">
        <f>Data!B54&amp;Data!C54&amp;A418</f>
        <v>6C111A4</v>
      </c>
      <c r="C418" t="str">
        <f>Data!E54</f>
        <v>GDQP</v>
      </c>
      <c r="D418" t="str">
        <f>Data!F54</f>
        <v>QP.Lâm</v>
      </c>
      <c r="E418" s="1" t="str">
        <f t="shared" si="12"/>
        <v>GDQP
QP.Lâm</v>
      </c>
      <c r="F418" t="str">
        <f>Data!B54&amp;Data!C54&amp;Data!F54</f>
        <v>6C1QP.Lâm</v>
      </c>
      <c r="G418" s="1" t="str">
        <f t="shared" si="13"/>
        <v>11A4
GDQP</v>
      </c>
    </row>
    <row r="419" spans="1:7" ht="29" x14ac:dyDescent="0.35">
      <c r="A419" t="str">
        <f>IF(LEN(Data!D55)&lt;15,LEFT(Data!D55,4),"12TN")</f>
        <v>11A5</v>
      </c>
      <c r="B419" t="str">
        <f>Data!B55&amp;Data!C55&amp;A419</f>
        <v>6C411A5</v>
      </c>
      <c r="C419" t="str">
        <f>Data!E55</f>
        <v>GDQP</v>
      </c>
      <c r="D419" t="str">
        <f>Data!F55</f>
        <v>QP.Lâm</v>
      </c>
      <c r="E419" s="1" t="str">
        <f t="shared" si="12"/>
        <v>GDQP
QP.Lâm</v>
      </c>
      <c r="F419" t="str">
        <f>Data!B55&amp;Data!C55&amp;Data!F55</f>
        <v>6C4QP.Lâm</v>
      </c>
      <c r="G419" s="1" t="str">
        <f t="shared" si="13"/>
        <v>11A5
GDQP</v>
      </c>
    </row>
    <row r="420" spans="1:7" ht="29" x14ac:dyDescent="0.35">
      <c r="A420" t="str">
        <f>IF(LEN(Data!D56)&lt;15,LEFT(Data!D56,4),"12TN")</f>
        <v>11A6</v>
      </c>
      <c r="B420" t="str">
        <f>Data!B56&amp;Data!C56&amp;A420</f>
        <v>4C311A6</v>
      </c>
      <c r="C420" t="str">
        <f>Data!E56</f>
        <v>GDQP</v>
      </c>
      <c r="D420" t="str">
        <f>Data!F56</f>
        <v>QP.Lâm</v>
      </c>
      <c r="E420" s="1" t="str">
        <f t="shared" si="12"/>
        <v>GDQP
QP.Lâm</v>
      </c>
      <c r="F420" t="str">
        <f>Data!B56&amp;Data!C56&amp;Data!F56</f>
        <v>4C3QP.Lâm</v>
      </c>
      <c r="G420" s="1" t="str">
        <f t="shared" si="13"/>
        <v>11A6
GDQP</v>
      </c>
    </row>
    <row r="421" spans="1:7" ht="29" x14ac:dyDescent="0.35">
      <c r="A421" t="str">
        <f>IF(LEN(Data!D57)&lt;15,LEFT(Data!D57,4),"12TN")</f>
        <v>11A7</v>
      </c>
      <c r="B421" t="str">
        <f>Data!B57&amp;Data!C57&amp;A421</f>
        <v>4C211A7</v>
      </c>
      <c r="C421" t="str">
        <f>Data!E57</f>
        <v>GDQP</v>
      </c>
      <c r="D421" t="str">
        <f>Data!F57</f>
        <v>QP.Lâm</v>
      </c>
      <c r="E421" s="1" t="str">
        <f t="shared" si="12"/>
        <v>GDQP
QP.Lâm</v>
      </c>
      <c r="F421" t="str">
        <f>Data!B57&amp;Data!C57&amp;Data!F57</f>
        <v>4C2QP.Lâm</v>
      </c>
      <c r="G421" s="1" t="str">
        <f t="shared" si="13"/>
        <v>11A7
GDQP</v>
      </c>
    </row>
    <row r="422" spans="1:7" ht="29" x14ac:dyDescent="0.35">
      <c r="A422" t="str">
        <f>IF(LEN(Data!D58)&lt;15,LEFT(Data!D58,4),"12TN")</f>
        <v>12A1</v>
      </c>
      <c r="B422" t="str">
        <f>Data!B58&amp;Data!C58&amp;A422</f>
        <v>3C212A1</v>
      </c>
      <c r="C422" t="str">
        <f>Data!E58</f>
        <v>GDQP</v>
      </c>
      <c r="D422" t="str">
        <f>Data!F58</f>
        <v>TD.Cảnh</v>
      </c>
      <c r="E422" s="1" t="str">
        <f t="shared" si="12"/>
        <v>GDQP
TD.Cảnh</v>
      </c>
      <c r="F422" t="str">
        <f>Data!B58&amp;Data!C58&amp;Data!F58</f>
        <v>3C2TD.Cảnh</v>
      </c>
      <c r="G422" s="1" t="str">
        <f t="shared" si="13"/>
        <v>12A1
GDQP</v>
      </c>
    </row>
    <row r="423" spans="1:7" ht="29" x14ac:dyDescent="0.35">
      <c r="A423" t="str">
        <f>IF(LEN(Data!D59)&lt;15,LEFT(Data!D59,4),"12TN")</f>
        <v>12A2</v>
      </c>
      <c r="B423" t="str">
        <f>Data!B59&amp;Data!C59&amp;A423</f>
        <v>2C312A2</v>
      </c>
      <c r="C423" t="str">
        <f>Data!E59</f>
        <v>GDQP</v>
      </c>
      <c r="D423" t="str">
        <f>Data!F59</f>
        <v>TD.Cảnh</v>
      </c>
      <c r="E423" s="1" t="str">
        <f t="shared" si="12"/>
        <v>GDQP
TD.Cảnh</v>
      </c>
      <c r="F423" t="str">
        <f>Data!B59&amp;Data!C59&amp;Data!F59</f>
        <v>2C3TD.Cảnh</v>
      </c>
      <c r="G423" s="1" t="str">
        <f t="shared" si="13"/>
        <v>12A2
GDQP</v>
      </c>
    </row>
    <row r="424" spans="1:7" ht="29" x14ac:dyDescent="0.35">
      <c r="A424" t="str">
        <f>IF(LEN(Data!D60)&lt;15,LEFT(Data!D60,4),"12TN")</f>
        <v>12A3</v>
      </c>
      <c r="B424" t="str">
        <f>Data!B60&amp;Data!C60&amp;A424</f>
        <v>3C412A3</v>
      </c>
      <c r="C424" t="str">
        <f>Data!E60</f>
        <v>GDQP</v>
      </c>
      <c r="D424" t="str">
        <f>Data!F60</f>
        <v>TD.Cảnh</v>
      </c>
      <c r="E424" s="1" t="str">
        <f t="shared" si="12"/>
        <v>GDQP
TD.Cảnh</v>
      </c>
      <c r="F424" t="str">
        <f>Data!B60&amp;Data!C60&amp;Data!F60</f>
        <v>3C4TD.Cảnh</v>
      </c>
      <c r="G424" s="1" t="str">
        <f t="shared" si="13"/>
        <v>12A3
GDQP</v>
      </c>
    </row>
    <row r="425" spans="1:7" ht="29" x14ac:dyDescent="0.35">
      <c r="A425" t="str">
        <f>IF(LEN(Data!D61)&lt;15,LEFT(Data!D61,4),"12TN")</f>
        <v>12A4</v>
      </c>
      <c r="B425" t="str">
        <f>Data!B61&amp;Data!C61&amp;A425</f>
        <v>2C212A4</v>
      </c>
      <c r="C425" t="str">
        <f>Data!E61</f>
        <v>GDQP</v>
      </c>
      <c r="D425" t="str">
        <f>Data!F61</f>
        <v>TD.Cảnh</v>
      </c>
      <c r="E425" s="1" t="str">
        <f t="shared" si="12"/>
        <v>GDQP
TD.Cảnh</v>
      </c>
      <c r="F425" t="str">
        <f>Data!B61&amp;Data!C61&amp;Data!F61</f>
        <v>2C2TD.Cảnh</v>
      </c>
      <c r="G425" s="1" t="str">
        <f t="shared" si="13"/>
        <v>12A4
GDQP</v>
      </c>
    </row>
    <row r="426" spans="1:7" ht="29" x14ac:dyDescent="0.35">
      <c r="A426" t="str">
        <f>IF(LEN(Data!D62)&lt;15,LEFT(Data!D62,4),"12TN")</f>
        <v>12A5</v>
      </c>
      <c r="B426" t="str">
        <f>Data!B62&amp;Data!C62&amp;A426</f>
        <v>2C112A5</v>
      </c>
      <c r="C426" t="str">
        <f>Data!E62</f>
        <v>GDQP</v>
      </c>
      <c r="D426" t="str">
        <f>Data!F62</f>
        <v>TD.Cảnh</v>
      </c>
      <c r="E426" s="1" t="str">
        <f t="shared" si="12"/>
        <v>GDQP
TD.Cảnh</v>
      </c>
      <c r="F426" t="str">
        <f>Data!B62&amp;Data!C62&amp;Data!F62</f>
        <v>2C1TD.Cảnh</v>
      </c>
      <c r="G426" s="1" t="str">
        <f t="shared" si="13"/>
        <v>12A5
GDQP</v>
      </c>
    </row>
    <row r="427" spans="1:7" ht="29" x14ac:dyDescent="0.35">
      <c r="A427" t="str">
        <f>IF(LEN(Data!D63)&lt;15,LEFT(Data!D63,4),"12TN")</f>
        <v>12A6</v>
      </c>
      <c r="B427" t="str">
        <f>Data!B63&amp;Data!C63&amp;A427</f>
        <v>4C412A6</v>
      </c>
      <c r="C427" t="str">
        <f>Data!E63</f>
        <v>GDQP</v>
      </c>
      <c r="D427" t="str">
        <f>Data!F63</f>
        <v>TD.Cảnh</v>
      </c>
      <c r="E427" s="1" t="str">
        <f t="shared" si="12"/>
        <v>GDQP
TD.Cảnh</v>
      </c>
      <c r="F427" t="str">
        <f>Data!B63&amp;Data!C63&amp;Data!F63</f>
        <v>4C4TD.Cảnh</v>
      </c>
      <c r="G427" s="1" t="str">
        <f t="shared" si="13"/>
        <v>12A6
GDQP</v>
      </c>
    </row>
    <row r="428" spans="1:7" ht="29" x14ac:dyDescent="0.35">
      <c r="A428" t="str">
        <f>IF(LEN(Data!D64)&lt;15,LEFT(Data!D64,4),"12TN")</f>
        <v>12A7</v>
      </c>
      <c r="B428" t="str">
        <f>Data!B64&amp;Data!C64&amp;A428</f>
        <v>4C112A7</v>
      </c>
      <c r="C428" t="str">
        <f>Data!E64</f>
        <v>GDQP</v>
      </c>
      <c r="D428" t="str">
        <f>Data!F64</f>
        <v>TD.Cảnh</v>
      </c>
      <c r="E428" s="1" t="str">
        <f t="shared" si="12"/>
        <v>GDQP
TD.Cảnh</v>
      </c>
      <c r="F428" t="str">
        <f>Data!B64&amp;Data!C64&amp;Data!F64</f>
        <v>4C1TD.Cảnh</v>
      </c>
      <c r="G428" s="1" t="str">
        <f t="shared" si="13"/>
        <v>12A7
GDQP</v>
      </c>
    </row>
    <row r="429" spans="1:7" ht="29" x14ac:dyDescent="0.35">
      <c r="A429" t="e">
        <f>IF(LEN(Data!#REF!)&lt;15,LEFT(Data!#REF!,4),"12TN")</f>
        <v>#REF!</v>
      </c>
      <c r="B429" t="e">
        <f>Data!#REF!&amp;Data!#REF!&amp;A429</f>
        <v>#REF!</v>
      </c>
      <c r="C429" t="e">
        <f>Data!#REF!</f>
        <v>#REF!</v>
      </c>
      <c r="D429" t="e">
        <f>Data!#REF!</f>
        <v>#REF!</v>
      </c>
      <c r="E429" s="1" t="e">
        <f t="shared" si="12"/>
        <v>#REF!</v>
      </c>
      <c r="F429" t="e">
        <f>Data!#REF!&amp;Data!#REF!&amp;Data!#REF!</f>
        <v>#REF!</v>
      </c>
      <c r="G429" s="1" t="e">
        <f t="shared" si="13"/>
        <v>#REF!</v>
      </c>
    </row>
    <row r="430" spans="1:7" ht="29" x14ac:dyDescent="0.35">
      <c r="A430" t="e">
        <f>IF(LEN(Data!#REF!)&lt;15,LEFT(Data!#REF!,4),"12TN")</f>
        <v>#REF!</v>
      </c>
      <c r="B430" t="e">
        <f>Data!#REF!&amp;Data!#REF!&amp;A430</f>
        <v>#REF!</v>
      </c>
      <c r="C430" t="e">
        <f>Data!#REF!</f>
        <v>#REF!</v>
      </c>
      <c r="D430" t="e">
        <f>Data!#REF!</f>
        <v>#REF!</v>
      </c>
      <c r="E430" s="1" t="e">
        <f t="shared" si="12"/>
        <v>#REF!</v>
      </c>
      <c r="F430" t="e">
        <f>Data!#REF!&amp;Data!#REF!&amp;Data!#REF!</f>
        <v>#REF!</v>
      </c>
      <c r="G430" s="1" t="e">
        <f t="shared" si="13"/>
        <v>#REF!</v>
      </c>
    </row>
    <row r="431" spans="1:7" ht="29" x14ac:dyDescent="0.35">
      <c r="A431" t="e">
        <f>IF(LEN(Data!#REF!)&lt;15,LEFT(Data!#REF!,4),"12TN")</f>
        <v>#REF!</v>
      </c>
      <c r="B431" t="e">
        <f>Data!#REF!&amp;Data!#REF!&amp;A431</f>
        <v>#REF!</v>
      </c>
      <c r="C431" t="e">
        <f>Data!#REF!</f>
        <v>#REF!</v>
      </c>
      <c r="D431" t="e">
        <f>Data!#REF!</f>
        <v>#REF!</v>
      </c>
      <c r="E431" s="1" t="e">
        <f t="shared" si="12"/>
        <v>#REF!</v>
      </c>
      <c r="F431" t="e">
        <f>Data!#REF!&amp;Data!#REF!&amp;Data!#REF!</f>
        <v>#REF!</v>
      </c>
      <c r="G431" s="1" t="e">
        <f t="shared" si="13"/>
        <v>#REF!</v>
      </c>
    </row>
    <row r="432" spans="1:7" ht="29" x14ac:dyDescent="0.35">
      <c r="A432" t="e">
        <f>IF(LEN(Data!#REF!)&lt;15,LEFT(Data!#REF!,4),"12TN")</f>
        <v>#REF!</v>
      </c>
      <c r="B432" t="e">
        <f>Data!#REF!&amp;Data!#REF!&amp;A432</f>
        <v>#REF!</v>
      </c>
      <c r="C432" t="e">
        <f>Data!#REF!</f>
        <v>#REF!</v>
      </c>
      <c r="D432" t="e">
        <f>Data!#REF!</f>
        <v>#REF!</v>
      </c>
      <c r="E432" s="1" t="e">
        <f t="shared" si="12"/>
        <v>#REF!</v>
      </c>
      <c r="F432" t="e">
        <f>Data!#REF!&amp;Data!#REF!&amp;Data!#REF!</f>
        <v>#REF!</v>
      </c>
      <c r="G432" s="1" t="e">
        <f t="shared" si="13"/>
        <v>#REF!</v>
      </c>
    </row>
    <row r="433" spans="1:7" ht="29" x14ac:dyDescent="0.35">
      <c r="A433" t="e">
        <f>IF(LEN(Data!#REF!)&lt;15,LEFT(Data!#REF!,4),"12TN")</f>
        <v>#REF!</v>
      </c>
      <c r="B433" t="e">
        <f>Data!#REF!&amp;Data!#REF!&amp;A433</f>
        <v>#REF!</v>
      </c>
      <c r="C433" t="e">
        <f>Data!#REF!</f>
        <v>#REF!</v>
      </c>
      <c r="D433" t="e">
        <f>Data!#REF!</f>
        <v>#REF!</v>
      </c>
      <c r="E433" s="1" t="e">
        <f t="shared" si="12"/>
        <v>#REF!</v>
      </c>
      <c r="F433" t="e">
        <f>Data!#REF!&amp;Data!#REF!&amp;Data!#REF!</f>
        <v>#REF!</v>
      </c>
      <c r="G433" s="1" t="e">
        <f t="shared" si="13"/>
        <v>#REF!</v>
      </c>
    </row>
    <row r="434" spans="1:7" ht="29" x14ac:dyDescent="0.35">
      <c r="A434" t="e">
        <f>IF(LEN(Data!#REF!)&lt;15,LEFT(Data!#REF!,4),"12TN")</f>
        <v>#REF!</v>
      </c>
      <c r="B434" t="e">
        <f>Data!#REF!&amp;Data!#REF!&amp;A434</f>
        <v>#REF!</v>
      </c>
      <c r="C434" t="e">
        <f>Data!#REF!</f>
        <v>#REF!</v>
      </c>
      <c r="D434" t="e">
        <f>Data!#REF!</f>
        <v>#REF!</v>
      </c>
      <c r="E434" s="1" t="e">
        <f t="shared" si="12"/>
        <v>#REF!</v>
      </c>
      <c r="F434" t="e">
        <f>Data!#REF!&amp;Data!#REF!&amp;Data!#REF!</f>
        <v>#REF!</v>
      </c>
      <c r="G434" s="1" t="e">
        <f t="shared" si="13"/>
        <v>#REF!</v>
      </c>
    </row>
    <row r="435" spans="1:7" ht="29" x14ac:dyDescent="0.35">
      <c r="A435" t="e">
        <f>IF(LEN(Data!#REF!)&lt;15,LEFT(Data!#REF!,4),"12TN")</f>
        <v>#REF!</v>
      </c>
      <c r="B435" t="e">
        <f>Data!#REF!&amp;Data!#REF!&amp;A435</f>
        <v>#REF!</v>
      </c>
      <c r="C435" t="e">
        <f>Data!#REF!</f>
        <v>#REF!</v>
      </c>
      <c r="D435" t="e">
        <f>Data!#REF!</f>
        <v>#REF!</v>
      </c>
      <c r="E435" s="1" t="e">
        <f t="shared" si="12"/>
        <v>#REF!</v>
      </c>
      <c r="F435" t="e">
        <f>Data!#REF!&amp;Data!#REF!&amp;Data!#REF!</f>
        <v>#REF!</v>
      </c>
      <c r="G435" s="1" t="e">
        <f t="shared" si="13"/>
        <v>#REF!</v>
      </c>
    </row>
    <row r="436" spans="1:7" ht="29" x14ac:dyDescent="0.35">
      <c r="A436" t="e">
        <f>IF(LEN(Data!#REF!)&lt;15,LEFT(Data!#REF!,4),"12TN")</f>
        <v>#REF!</v>
      </c>
      <c r="B436" t="e">
        <f>Data!#REF!&amp;Data!#REF!&amp;A436</f>
        <v>#REF!</v>
      </c>
      <c r="C436" t="e">
        <f>Data!#REF!</f>
        <v>#REF!</v>
      </c>
      <c r="D436" t="e">
        <f>Data!#REF!</f>
        <v>#REF!</v>
      </c>
      <c r="E436" s="1" t="e">
        <f t="shared" si="12"/>
        <v>#REF!</v>
      </c>
      <c r="F436" t="e">
        <f>Data!#REF!&amp;Data!#REF!&amp;Data!#REF!</f>
        <v>#REF!</v>
      </c>
      <c r="G436" s="1" t="e">
        <f t="shared" si="13"/>
        <v>#REF!</v>
      </c>
    </row>
    <row r="437" spans="1:7" ht="29" x14ac:dyDescent="0.35">
      <c r="A437" t="e">
        <f>IF(LEN(Data!#REF!)&lt;15,LEFT(Data!#REF!,4),"12TN")</f>
        <v>#REF!</v>
      </c>
      <c r="B437" t="e">
        <f>Data!#REF!&amp;Data!#REF!&amp;A437</f>
        <v>#REF!</v>
      </c>
      <c r="C437" t="e">
        <f>Data!#REF!</f>
        <v>#REF!</v>
      </c>
      <c r="D437" t="e">
        <f>Data!#REF!</f>
        <v>#REF!</v>
      </c>
      <c r="E437" s="1" t="e">
        <f t="shared" si="12"/>
        <v>#REF!</v>
      </c>
      <c r="F437" t="e">
        <f>Data!#REF!&amp;Data!#REF!&amp;Data!#REF!</f>
        <v>#REF!</v>
      </c>
      <c r="G437" s="1" t="e">
        <f t="shared" si="13"/>
        <v>#REF!</v>
      </c>
    </row>
    <row r="438" spans="1:7" ht="29" x14ac:dyDescent="0.35">
      <c r="A438" t="e">
        <f>IF(LEN(Data!#REF!)&lt;15,LEFT(Data!#REF!,4),"12TN")</f>
        <v>#REF!</v>
      </c>
      <c r="B438" t="e">
        <f>Data!#REF!&amp;Data!#REF!&amp;A438</f>
        <v>#REF!</v>
      </c>
      <c r="C438" t="e">
        <f>Data!#REF!</f>
        <v>#REF!</v>
      </c>
      <c r="D438" t="e">
        <f>Data!#REF!</f>
        <v>#REF!</v>
      </c>
      <c r="E438" s="1" t="e">
        <f t="shared" si="12"/>
        <v>#REF!</v>
      </c>
      <c r="F438" t="e">
        <f>Data!#REF!&amp;Data!#REF!&amp;Data!#REF!</f>
        <v>#REF!</v>
      </c>
      <c r="G438" s="1" t="e">
        <f t="shared" si="13"/>
        <v>#REF!</v>
      </c>
    </row>
    <row r="439" spans="1:7" ht="29" x14ac:dyDescent="0.35">
      <c r="A439" t="e">
        <f>IF(LEN(Data!#REF!)&lt;15,LEFT(Data!#REF!,4),"12TN")</f>
        <v>#REF!</v>
      </c>
      <c r="B439" t="e">
        <f>Data!#REF!&amp;Data!#REF!&amp;A439</f>
        <v>#REF!</v>
      </c>
      <c r="C439" t="e">
        <f>Data!#REF!</f>
        <v>#REF!</v>
      </c>
      <c r="D439" t="e">
        <f>Data!#REF!</f>
        <v>#REF!</v>
      </c>
      <c r="E439" s="1" t="e">
        <f t="shared" si="12"/>
        <v>#REF!</v>
      </c>
      <c r="F439" t="e">
        <f>Data!#REF!&amp;Data!#REF!&amp;Data!#REF!</f>
        <v>#REF!</v>
      </c>
      <c r="G439" s="1" t="e">
        <f t="shared" si="13"/>
        <v>#REF!</v>
      </c>
    </row>
    <row r="440" spans="1:7" ht="29" x14ac:dyDescent="0.35">
      <c r="A440" t="e">
        <f>IF(LEN(Data!#REF!)&lt;15,LEFT(Data!#REF!,4),"12TN")</f>
        <v>#REF!</v>
      </c>
      <c r="B440" t="e">
        <f>Data!#REF!&amp;Data!#REF!&amp;A440</f>
        <v>#REF!</v>
      </c>
      <c r="C440" t="e">
        <f>Data!#REF!</f>
        <v>#REF!</v>
      </c>
      <c r="D440" t="e">
        <f>Data!#REF!</f>
        <v>#REF!</v>
      </c>
      <c r="E440" s="1" t="e">
        <f t="shared" si="12"/>
        <v>#REF!</v>
      </c>
      <c r="F440" t="e">
        <f>Data!#REF!&amp;Data!#REF!&amp;Data!#REF!</f>
        <v>#REF!</v>
      </c>
      <c r="G440" s="1" t="e">
        <f t="shared" si="13"/>
        <v>#REF!</v>
      </c>
    </row>
    <row r="441" spans="1:7" ht="29" x14ac:dyDescent="0.35">
      <c r="A441" t="e">
        <f>IF(LEN(Data!#REF!)&lt;15,LEFT(Data!#REF!,4),"12TN")</f>
        <v>#REF!</v>
      </c>
      <c r="B441" t="e">
        <f>Data!#REF!&amp;Data!#REF!&amp;A441</f>
        <v>#REF!</v>
      </c>
      <c r="C441" t="e">
        <f>Data!#REF!</f>
        <v>#REF!</v>
      </c>
      <c r="D441" t="e">
        <f>Data!#REF!</f>
        <v>#REF!</v>
      </c>
      <c r="E441" s="1" t="e">
        <f t="shared" si="12"/>
        <v>#REF!</v>
      </c>
      <c r="F441" t="e">
        <f>Data!#REF!&amp;Data!#REF!&amp;Data!#REF!</f>
        <v>#REF!</v>
      </c>
      <c r="G441" s="1" t="e">
        <f t="shared" si="13"/>
        <v>#REF!</v>
      </c>
    </row>
    <row r="442" spans="1:7" ht="29" x14ac:dyDescent="0.35">
      <c r="A442" t="e">
        <f>IF(LEN(Data!#REF!)&lt;15,LEFT(Data!#REF!,4),"12TN")</f>
        <v>#REF!</v>
      </c>
      <c r="B442" t="e">
        <f>Data!#REF!&amp;Data!#REF!&amp;A442</f>
        <v>#REF!</v>
      </c>
      <c r="C442" t="e">
        <f>Data!#REF!</f>
        <v>#REF!</v>
      </c>
      <c r="D442" t="e">
        <f>Data!#REF!</f>
        <v>#REF!</v>
      </c>
      <c r="E442" s="1" t="e">
        <f t="shared" si="12"/>
        <v>#REF!</v>
      </c>
      <c r="F442" t="e">
        <f>Data!#REF!&amp;Data!#REF!&amp;Data!#REF!</f>
        <v>#REF!</v>
      </c>
      <c r="G442" s="1" t="e">
        <f t="shared" si="13"/>
        <v>#REF!</v>
      </c>
    </row>
    <row r="443" spans="1:7" ht="29" x14ac:dyDescent="0.35">
      <c r="A443" t="e">
        <f>IF(LEN(Data!#REF!)&lt;15,LEFT(Data!#REF!,4),"12TN")</f>
        <v>#REF!</v>
      </c>
      <c r="B443" t="e">
        <f>Data!#REF!&amp;Data!#REF!&amp;A443</f>
        <v>#REF!</v>
      </c>
      <c r="C443" t="e">
        <f>Data!#REF!</f>
        <v>#REF!</v>
      </c>
      <c r="D443" t="e">
        <f>Data!#REF!</f>
        <v>#REF!</v>
      </c>
      <c r="E443" s="1" t="e">
        <f t="shared" si="12"/>
        <v>#REF!</v>
      </c>
      <c r="F443" t="e">
        <f>Data!#REF!&amp;Data!#REF!&amp;Data!#REF!</f>
        <v>#REF!</v>
      </c>
      <c r="G443" s="1" t="e">
        <f t="shared" si="13"/>
        <v>#REF!</v>
      </c>
    </row>
    <row r="444" spans="1:7" ht="29" x14ac:dyDescent="0.35">
      <c r="A444" t="e">
        <f>IF(LEN(Data!#REF!)&lt;15,LEFT(Data!#REF!,4),"12TN")</f>
        <v>#REF!</v>
      </c>
      <c r="B444" t="e">
        <f>Data!#REF!&amp;Data!#REF!&amp;A444</f>
        <v>#REF!</v>
      </c>
      <c r="C444" t="e">
        <f>Data!#REF!</f>
        <v>#REF!</v>
      </c>
      <c r="D444" t="e">
        <f>Data!#REF!</f>
        <v>#REF!</v>
      </c>
      <c r="E444" s="1" t="e">
        <f t="shared" si="12"/>
        <v>#REF!</v>
      </c>
      <c r="F444" t="e">
        <f>Data!#REF!&amp;Data!#REF!&amp;Data!#REF!</f>
        <v>#REF!</v>
      </c>
      <c r="G444" s="1" t="e">
        <f t="shared" si="13"/>
        <v>#REF!</v>
      </c>
    </row>
    <row r="445" spans="1:7" ht="29" x14ac:dyDescent="0.35">
      <c r="A445" t="e">
        <f>IF(LEN(Data!#REF!)&lt;15,LEFT(Data!#REF!,4),"12TN")</f>
        <v>#REF!</v>
      </c>
      <c r="B445" t="e">
        <f>Data!#REF!&amp;Data!#REF!&amp;A445</f>
        <v>#REF!</v>
      </c>
      <c r="C445" t="e">
        <f>Data!#REF!</f>
        <v>#REF!</v>
      </c>
      <c r="D445" t="e">
        <f>Data!#REF!</f>
        <v>#REF!</v>
      </c>
      <c r="E445" s="1" t="e">
        <f t="shared" si="12"/>
        <v>#REF!</v>
      </c>
      <c r="F445" t="e">
        <f>Data!#REF!&amp;Data!#REF!&amp;Data!#REF!</f>
        <v>#REF!</v>
      </c>
      <c r="G445" s="1" t="e">
        <f t="shared" si="13"/>
        <v>#REF!</v>
      </c>
    </row>
    <row r="446" spans="1:7" ht="29" x14ac:dyDescent="0.35">
      <c r="A446" t="e">
        <f>IF(LEN(Data!#REF!)&lt;15,LEFT(Data!#REF!,4),"12TN")</f>
        <v>#REF!</v>
      </c>
      <c r="B446" t="e">
        <f>Data!#REF!&amp;Data!#REF!&amp;A446</f>
        <v>#REF!</v>
      </c>
      <c r="C446" t="e">
        <f>Data!#REF!</f>
        <v>#REF!</v>
      </c>
      <c r="D446" t="e">
        <f>Data!#REF!</f>
        <v>#REF!</v>
      </c>
      <c r="E446" s="1" t="e">
        <f t="shared" si="12"/>
        <v>#REF!</v>
      </c>
      <c r="F446" t="e">
        <f>Data!#REF!&amp;Data!#REF!&amp;Data!#REF!</f>
        <v>#REF!</v>
      </c>
      <c r="G446" s="1" t="e">
        <f t="shared" si="13"/>
        <v>#REF!</v>
      </c>
    </row>
    <row r="447" spans="1:7" ht="29" x14ac:dyDescent="0.35">
      <c r="A447" t="e">
        <f>IF(LEN(Data!#REF!)&lt;15,LEFT(Data!#REF!,4),"12TN")</f>
        <v>#REF!</v>
      </c>
      <c r="B447" t="e">
        <f>Data!#REF!&amp;Data!#REF!&amp;A447</f>
        <v>#REF!</v>
      </c>
      <c r="C447" t="e">
        <f>Data!#REF!</f>
        <v>#REF!</v>
      </c>
      <c r="D447" t="e">
        <f>Data!#REF!</f>
        <v>#REF!</v>
      </c>
      <c r="E447" s="1" t="e">
        <f t="shared" si="12"/>
        <v>#REF!</v>
      </c>
      <c r="F447" t="e">
        <f>Data!#REF!&amp;Data!#REF!&amp;Data!#REF!</f>
        <v>#REF!</v>
      </c>
      <c r="G447" s="1" t="e">
        <f t="shared" si="13"/>
        <v>#REF!</v>
      </c>
    </row>
    <row r="448" spans="1:7" ht="29" x14ac:dyDescent="0.35">
      <c r="A448" t="e">
        <f>IF(LEN(Data!#REF!)&lt;15,LEFT(Data!#REF!,4),"12TN")</f>
        <v>#REF!</v>
      </c>
      <c r="B448" t="e">
        <f>Data!#REF!&amp;Data!#REF!&amp;A448</f>
        <v>#REF!</v>
      </c>
      <c r="C448" t="e">
        <f>Data!#REF!</f>
        <v>#REF!</v>
      </c>
      <c r="D448" t="e">
        <f>Data!#REF!</f>
        <v>#REF!</v>
      </c>
      <c r="E448" s="1" t="e">
        <f t="shared" si="12"/>
        <v>#REF!</v>
      </c>
      <c r="F448" t="e">
        <f>Data!#REF!&amp;Data!#REF!&amp;Data!#REF!</f>
        <v>#REF!</v>
      </c>
      <c r="G448" s="1" t="e">
        <f t="shared" si="13"/>
        <v>#REF!</v>
      </c>
    </row>
    <row r="449" spans="1:7" ht="29" x14ac:dyDescent="0.35">
      <c r="A449" t="e">
        <f>IF(LEN(Data!#REF!)&lt;15,LEFT(Data!#REF!,4),"12TN")</f>
        <v>#REF!</v>
      </c>
      <c r="B449" t="e">
        <f>Data!#REF!&amp;Data!#REF!&amp;A449</f>
        <v>#REF!</v>
      </c>
      <c r="C449" t="e">
        <f>Data!#REF!</f>
        <v>#REF!</v>
      </c>
      <c r="D449" t="e">
        <f>Data!#REF!</f>
        <v>#REF!</v>
      </c>
      <c r="E449" s="1" t="e">
        <f t="shared" si="12"/>
        <v>#REF!</v>
      </c>
      <c r="F449" t="e">
        <f>Data!#REF!&amp;Data!#REF!&amp;Data!#REF!</f>
        <v>#REF!</v>
      </c>
      <c r="G449" s="1" t="e">
        <f t="shared" si="13"/>
        <v>#REF!</v>
      </c>
    </row>
    <row r="450" spans="1:7" ht="29" x14ac:dyDescent="0.35">
      <c r="A450" t="e">
        <f>IF(LEN(Data!#REF!)&lt;15,LEFT(Data!#REF!,4),"12TN")</f>
        <v>#REF!</v>
      </c>
      <c r="B450" t="e">
        <f>Data!#REF!&amp;Data!#REF!&amp;A450</f>
        <v>#REF!</v>
      </c>
      <c r="C450" t="e">
        <f>Data!#REF!</f>
        <v>#REF!</v>
      </c>
      <c r="D450" t="e">
        <f>Data!#REF!</f>
        <v>#REF!</v>
      </c>
      <c r="E450" s="1" t="e">
        <f t="shared" si="12"/>
        <v>#REF!</v>
      </c>
      <c r="F450" t="e">
        <f>Data!#REF!&amp;Data!#REF!&amp;Data!#REF!</f>
        <v>#REF!</v>
      </c>
      <c r="G450" s="1" t="e">
        <f t="shared" si="13"/>
        <v>#REF!</v>
      </c>
    </row>
    <row r="451" spans="1:7" ht="29" x14ac:dyDescent="0.35">
      <c r="A451" t="e">
        <f>IF(LEN(Data!#REF!)&lt;15,LEFT(Data!#REF!,4),"12TN")</f>
        <v>#REF!</v>
      </c>
      <c r="B451" t="e">
        <f>Data!#REF!&amp;Data!#REF!&amp;A451</f>
        <v>#REF!</v>
      </c>
      <c r="C451" t="e">
        <f>Data!#REF!</f>
        <v>#REF!</v>
      </c>
      <c r="D451" t="e">
        <f>Data!#REF!</f>
        <v>#REF!</v>
      </c>
      <c r="E451" s="1" t="e">
        <f t="shared" ref="E451:E514" si="14">IF(LEN(D451)&gt;1,C451&amp;CHAR(10)&amp;D451,C451)</f>
        <v>#REF!</v>
      </c>
      <c r="F451" t="e">
        <f>Data!#REF!&amp;Data!#REF!&amp;Data!#REF!</f>
        <v>#REF!</v>
      </c>
      <c r="G451" s="1" t="e">
        <f t="shared" ref="G451:G514" si="15">IF(C451&lt;&gt;"---",IF(A451&lt;&gt;"",A451&amp;CHAR(10)&amp;C451,C451),"")</f>
        <v>#REF!</v>
      </c>
    </row>
    <row r="452" spans="1:7" ht="29" x14ac:dyDescent="0.35">
      <c r="A452" t="e">
        <f>IF(LEN(Data!#REF!)&lt;15,LEFT(Data!#REF!,4),"12TN")</f>
        <v>#REF!</v>
      </c>
      <c r="B452" t="e">
        <f>Data!#REF!&amp;Data!#REF!&amp;A452</f>
        <v>#REF!</v>
      </c>
      <c r="C452" t="e">
        <f>Data!#REF!</f>
        <v>#REF!</v>
      </c>
      <c r="D452" t="e">
        <f>Data!#REF!</f>
        <v>#REF!</v>
      </c>
      <c r="E452" s="1" t="e">
        <f t="shared" si="14"/>
        <v>#REF!</v>
      </c>
      <c r="F452" t="e">
        <f>Data!#REF!&amp;Data!#REF!&amp;Data!#REF!</f>
        <v>#REF!</v>
      </c>
      <c r="G452" s="1" t="e">
        <f t="shared" si="15"/>
        <v>#REF!</v>
      </c>
    </row>
    <row r="453" spans="1:7" ht="29" x14ac:dyDescent="0.35">
      <c r="A453" t="e">
        <f>IF(LEN(Data!#REF!)&lt;15,LEFT(Data!#REF!,4),"12TN")</f>
        <v>#REF!</v>
      </c>
      <c r="B453" t="e">
        <f>Data!#REF!&amp;Data!#REF!&amp;A453</f>
        <v>#REF!</v>
      </c>
      <c r="C453" t="e">
        <f>Data!#REF!</f>
        <v>#REF!</v>
      </c>
      <c r="D453" t="e">
        <f>Data!#REF!</f>
        <v>#REF!</v>
      </c>
      <c r="E453" s="1" t="e">
        <f t="shared" si="14"/>
        <v>#REF!</v>
      </c>
      <c r="F453" t="e">
        <f>Data!#REF!&amp;Data!#REF!&amp;Data!#REF!</f>
        <v>#REF!</v>
      </c>
      <c r="G453" s="1" t="e">
        <f t="shared" si="15"/>
        <v>#REF!</v>
      </c>
    </row>
    <row r="454" spans="1:7" ht="29" x14ac:dyDescent="0.35">
      <c r="A454" t="e">
        <f>IF(LEN(Data!#REF!)&lt;15,LEFT(Data!#REF!,4),"12TN")</f>
        <v>#REF!</v>
      </c>
      <c r="B454" t="e">
        <f>Data!#REF!&amp;Data!#REF!&amp;A454</f>
        <v>#REF!</v>
      </c>
      <c r="C454" t="e">
        <f>Data!#REF!</f>
        <v>#REF!</v>
      </c>
      <c r="D454" t="e">
        <f>Data!#REF!</f>
        <v>#REF!</v>
      </c>
      <c r="E454" s="1" t="e">
        <f t="shared" si="14"/>
        <v>#REF!</v>
      </c>
      <c r="F454" t="e">
        <f>Data!#REF!&amp;Data!#REF!&amp;Data!#REF!</f>
        <v>#REF!</v>
      </c>
      <c r="G454" s="1" t="e">
        <f t="shared" si="15"/>
        <v>#REF!</v>
      </c>
    </row>
    <row r="455" spans="1:7" ht="29" x14ac:dyDescent="0.35">
      <c r="A455" t="e">
        <f>IF(LEN(Data!#REF!)&lt;15,LEFT(Data!#REF!,4),"12TN")</f>
        <v>#REF!</v>
      </c>
      <c r="B455" t="e">
        <f>Data!#REF!&amp;Data!#REF!&amp;A455</f>
        <v>#REF!</v>
      </c>
      <c r="C455" t="e">
        <f>Data!#REF!</f>
        <v>#REF!</v>
      </c>
      <c r="D455" t="e">
        <f>Data!#REF!</f>
        <v>#REF!</v>
      </c>
      <c r="E455" s="1" t="e">
        <f t="shared" si="14"/>
        <v>#REF!</v>
      </c>
      <c r="F455" t="e">
        <f>Data!#REF!&amp;Data!#REF!&amp;Data!#REF!</f>
        <v>#REF!</v>
      </c>
      <c r="G455" s="1" t="e">
        <f t="shared" si="15"/>
        <v>#REF!</v>
      </c>
    </row>
    <row r="456" spans="1:7" ht="29" x14ac:dyDescent="0.35">
      <c r="A456" t="e">
        <f>IF(LEN(Data!#REF!)&lt;15,LEFT(Data!#REF!,4),"12TN")</f>
        <v>#REF!</v>
      </c>
      <c r="B456" t="e">
        <f>Data!#REF!&amp;Data!#REF!&amp;A456</f>
        <v>#REF!</v>
      </c>
      <c r="C456" t="e">
        <f>Data!#REF!</f>
        <v>#REF!</v>
      </c>
      <c r="D456" t="e">
        <f>Data!#REF!</f>
        <v>#REF!</v>
      </c>
      <c r="E456" s="1" t="e">
        <f t="shared" si="14"/>
        <v>#REF!</v>
      </c>
      <c r="F456" t="e">
        <f>Data!#REF!&amp;Data!#REF!&amp;Data!#REF!</f>
        <v>#REF!</v>
      </c>
      <c r="G456" s="1" t="e">
        <f t="shared" si="15"/>
        <v>#REF!</v>
      </c>
    </row>
    <row r="457" spans="1:7" ht="29" x14ac:dyDescent="0.35">
      <c r="A457" t="e">
        <f>IF(LEN(Data!#REF!)&lt;15,LEFT(Data!#REF!,4),"12TN")</f>
        <v>#REF!</v>
      </c>
      <c r="B457" t="e">
        <f>Data!#REF!&amp;Data!#REF!&amp;A457</f>
        <v>#REF!</v>
      </c>
      <c r="C457" t="e">
        <f>Data!#REF!</f>
        <v>#REF!</v>
      </c>
      <c r="D457" t="e">
        <f>Data!#REF!</f>
        <v>#REF!</v>
      </c>
      <c r="E457" s="1" t="e">
        <f t="shared" si="14"/>
        <v>#REF!</v>
      </c>
      <c r="F457" t="e">
        <f>Data!#REF!&amp;Data!#REF!&amp;Data!#REF!</f>
        <v>#REF!</v>
      </c>
      <c r="G457" s="1" t="e">
        <f t="shared" si="15"/>
        <v>#REF!</v>
      </c>
    </row>
    <row r="458" spans="1:7" ht="29" x14ac:dyDescent="0.35">
      <c r="A458" t="e">
        <f>IF(LEN(Data!#REF!)&lt;15,LEFT(Data!#REF!,4),"12TN")</f>
        <v>#REF!</v>
      </c>
      <c r="B458" t="e">
        <f>Data!#REF!&amp;Data!#REF!&amp;A458</f>
        <v>#REF!</v>
      </c>
      <c r="C458" t="e">
        <f>Data!#REF!</f>
        <v>#REF!</v>
      </c>
      <c r="D458" t="e">
        <f>Data!#REF!</f>
        <v>#REF!</v>
      </c>
      <c r="E458" s="1" t="e">
        <f t="shared" si="14"/>
        <v>#REF!</v>
      </c>
      <c r="F458" t="e">
        <f>Data!#REF!&amp;Data!#REF!&amp;Data!#REF!</f>
        <v>#REF!</v>
      </c>
      <c r="G458" s="1" t="e">
        <f t="shared" si="15"/>
        <v>#REF!</v>
      </c>
    </row>
    <row r="459" spans="1:7" ht="29" x14ac:dyDescent="0.35">
      <c r="A459" t="e">
        <f>IF(LEN(Data!#REF!)&lt;15,LEFT(Data!#REF!,4),"12TN")</f>
        <v>#REF!</v>
      </c>
      <c r="B459" t="e">
        <f>Data!#REF!&amp;Data!#REF!&amp;A459</f>
        <v>#REF!</v>
      </c>
      <c r="C459" t="e">
        <f>Data!#REF!</f>
        <v>#REF!</v>
      </c>
      <c r="D459" t="e">
        <f>Data!#REF!</f>
        <v>#REF!</v>
      </c>
      <c r="E459" s="1" t="e">
        <f t="shared" si="14"/>
        <v>#REF!</v>
      </c>
      <c r="F459" t="e">
        <f>Data!#REF!&amp;Data!#REF!&amp;Data!#REF!</f>
        <v>#REF!</v>
      </c>
      <c r="G459" s="1" t="e">
        <f t="shared" si="15"/>
        <v>#REF!</v>
      </c>
    </row>
    <row r="460" spans="1:7" ht="29" x14ac:dyDescent="0.35">
      <c r="A460" t="e">
        <f>IF(LEN(Data!#REF!)&lt;15,LEFT(Data!#REF!,4),"12TN")</f>
        <v>#REF!</v>
      </c>
      <c r="B460" t="e">
        <f>Data!#REF!&amp;Data!#REF!&amp;A460</f>
        <v>#REF!</v>
      </c>
      <c r="C460" t="e">
        <f>Data!#REF!</f>
        <v>#REF!</v>
      </c>
      <c r="D460" t="e">
        <f>Data!#REF!</f>
        <v>#REF!</v>
      </c>
      <c r="E460" s="1" t="e">
        <f t="shared" si="14"/>
        <v>#REF!</v>
      </c>
      <c r="F460" t="e">
        <f>Data!#REF!&amp;Data!#REF!&amp;Data!#REF!</f>
        <v>#REF!</v>
      </c>
      <c r="G460" s="1" t="e">
        <f t="shared" si="15"/>
        <v>#REF!</v>
      </c>
    </row>
    <row r="461" spans="1:7" ht="29" x14ac:dyDescent="0.35">
      <c r="A461" t="e">
        <f>IF(LEN(Data!#REF!)&lt;15,LEFT(Data!#REF!,4),"12TN")</f>
        <v>#REF!</v>
      </c>
      <c r="B461" t="e">
        <f>Data!#REF!&amp;Data!#REF!&amp;A461</f>
        <v>#REF!</v>
      </c>
      <c r="C461" t="e">
        <f>Data!#REF!</f>
        <v>#REF!</v>
      </c>
      <c r="D461" t="e">
        <f>Data!#REF!</f>
        <v>#REF!</v>
      </c>
      <c r="E461" s="1" t="e">
        <f t="shared" si="14"/>
        <v>#REF!</v>
      </c>
      <c r="F461" t="e">
        <f>Data!#REF!&amp;Data!#REF!&amp;Data!#REF!</f>
        <v>#REF!</v>
      </c>
      <c r="G461" s="1" t="e">
        <f t="shared" si="15"/>
        <v>#REF!</v>
      </c>
    </row>
    <row r="462" spans="1:7" ht="29" x14ac:dyDescent="0.35">
      <c r="A462" t="e">
        <f>IF(LEN(Data!#REF!)&lt;15,LEFT(Data!#REF!,4),"12TN")</f>
        <v>#REF!</v>
      </c>
      <c r="B462" t="e">
        <f>Data!#REF!&amp;Data!#REF!&amp;A462</f>
        <v>#REF!</v>
      </c>
      <c r="C462" t="e">
        <f>Data!#REF!</f>
        <v>#REF!</v>
      </c>
      <c r="D462" t="e">
        <f>Data!#REF!</f>
        <v>#REF!</v>
      </c>
      <c r="E462" s="1" t="e">
        <f t="shared" si="14"/>
        <v>#REF!</v>
      </c>
      <c r="F462" t="e">
        <f>Data!#REF!&amp;Data!#REF!&amp;Data!#REF!</f>
        <v>#REF!</v>
      </c>
      <c r="G462" s="1" t="e">
        <f t="shared" si="15"/>
        <v>#REF!</v>
      </c>
    </row>
    <row r="463" spans="1:7" ht="29" x14ac:dyDescent="0.35">
      <c r="A463" t="e">
        <f>IF(LEN(Data!#REF!)&lt;15,LEFT(Data!#REF!,4),"12TN")</f>
        <v>#REF!</v>
      </c>
      <c r="B463" t="e">
        <f>Data!#REF!&amp;Data!#REF!&amp;A463</f>
        <v>#REF!</v>
      </c>
      <c r="C463" t="e">
        <f>Data!#REF!</f>
        <v>#REF!</v>
      </c>
      <c r="D463" t="e">
        <f>Data!#REF!</f>
        <v>#REF!</v>
      </c>
      <c r="E463" s="1" t="e">
        <f t="shared" si="14"/>
        <v>#REF!</v>
      </c>
      <c r="F463" t="e">
        <f>Data!#REF!&amp;Data!#REF!&amp;Data!#REF!</f>
        <v>#REF!</v>
      </c>
      <c r="G463" s="1" t="e">
        <f t="shared" si="15"/>
        <v>#REF!</v>
      </c>
    </row>
    <row r="464" spans="1:7" ht="29" x14ac:dyDescent="0.35">
      <c r="A464" t="e">
        <f>IF(LEN(Data!#REF!)&lt;15,LEFT(Data!#REF!,4),"12TN")</f>
        <v>#REF!</v>
      </c>
      <c r="B464" t="e">
        <f>Data!#REF!&amp;Data!#REF!&amp;A464</f>
        <v>#REF!</v>
      </c>
      <c r="C464" t="e">
        <f>Data!#REF!</f>
        <v>#REF!</v>
      </c>
      <c r="D464" t="e">
        <f>Data!#REF!</f>
        <v>#REF!</v>
      </c>
      <c r="E464" s="1" t="e">
        <f t="shared" si="14"/>
        <v>#REF!</v>
      </c>
      <c r="F464" t="e">
        <f>Data!#REF!&amp;Data!#REF!&amp;Data!#REF!</f>
        <v>#REF!</v>
      </c>
      <c r="G464" s="1" t="e">
        <f t="shared" si="15"/>
        <v>#REF!</v>
      </c>
    </row>
    <row r="465" spans="1:7" ht="29" x14ac:dyDescent="0.35">
      <c r="A465" t="e">
        <f>IF(LEN(Data!#REF!)&lt;15,LEFT(Data!#REF!,4),"12TN")</f>
        <v>#REF!</v>
      </c>
      <c r="B465" t="e">
        <f>Data!#REF!&amp;Data!#REF!&amp;A465</f>
        <v>#REF!</v>
      </c>
      <c r="C465" t="e">
        <f>Data!#REF!</f>
        <v>#REF!</v>
      </c>
      <c r="D465" t="e">
        <f>Data!#REF!</f>
        <v>#REF!</v>
      </c>
      <c r="E465" s="1" t="e">
        <f t="shared" si="14"/>
        <v>#REF!</v>
      </c>
      <c r="F465" t="e">
        <f>Data!#REF!&amp;Data!#REF!&amp;Data!#REF!</f>
        <v>#REF!</v>
      </c>
      <c r="G465" s="1" t="e">
        <f t="shared" si="15"/>
        <v>#REF!</v>
      </c>
    </row>
    <row r="466" spans="1:7" ht="29" x14ac:dyDescent="0.35">
      <c r="A466" t="e">
        <f>IF(LEN(Data!#REF!)&lt;15,LEFT(Data!#REF!,4),"12TN")</f>
        <v>#REF!</v>
      </c>
      <c r="B466" t="e">
        <f>Data!#REF!&amp;Data!#REF!&amp;A466</f>
        <v>#REF!</v>
      </c>
      <c r="C466" t="e">
        <f>Data!#REF!</f>
        <v>#REF!</v>
      </c>
      <c r="D466" t="e">
        <f>Data!#REF!</f>
        <v>#REF!</v>
      </c>
      <c r="E466" s="1" t="e">
        <f t="shared" si="14"/>
        <v>#REF!</v>
      </c>
      <c r="F466" t="e">
        <f>Data!#REF!&amp;Data!#REF!&amp;Data!#REF!</f>
        <v>#REF!</v>
      </c>
      <c r="G466" s="1" t="e">
        <f t="shared" si="15"/>
        <v>#REF!</v>
      </c>
    </row>
    <row r="467" spans="1:7" ht="29" x14ac:dyDescent="0.35">
      <c r="A467" t="e">
        <f>IF(LEN(Data!#REF!)&lt;15,LEFT(Data!#REF!,4),"12TN")</f>
        <v>#REF!</v>
      </c>
      <c r="B467" t="e">
        <f>Data!#REF!&amp;Data!#REF!&amp;A467</f>
        <v>#REF!</v>
      </c>
      <c r="C467" t="e">
        <f>Data!#REF!</f>
        <v>#REF!</v>
      </c>
      <c r="D467" t="e">
        <f>Data!#REF!</f>
        <v>#REF!</v>
      </c>
      <c r="E467" s="1" t="e">
        <f t="shared" si="14"/>
        <v>#REF!</v>
      </c>
      <c r="F467" t="e">
        <f>Data!#REF!&amp;Data!#REF!&amp;Data!#REF!</f>
        <v>#REF!</v>
      </c>
      <c r="G467" s="1" t="e">
        <f t="shared" si="15"/>
        <v>#REF!</v>
      </c>
    </row>
    <row r="468" spans="1:7" ht="29" x14ac:dyDescent="0.35">
      <c r="A468" t="e">
        <f>IF(LEN(Data!#REF!)&lt;15,LEFT(Data!#REF!,4),"12TN")</f>
        <v>#REF!</v>
      </c>
      <c r="B468" t="e">
        <f>Data!#REF!&amp;Data!#REF!&amp;A468</f>
        <v>#REF!</v>
      </c>
      <c r="C468" t="e">
        <f>Data!#REF!</f>
        <v>#REF!</v>
      </c>
      <c r="D468" t="e">
        <f>Data!#REF!</f>
        <v>#REF!</v>
      </c>
      <c r="E468" s="1" t="e">
        <f t="shared" si="14"/>
        <v>#REF!</v>
      </c>
      <c r="F468" t="e">
        <f>Data!#REF!&amp;Data!#REF!&amp;Data!#REF!</f>
        <v>#REF!</v>
      </c>
      <c r="G468" s="1" t="e">
        <f t="shared" si="15"/>
        <v>#REF!</v>
      </c>
    </row>
    <row r="469" spans="1:7" ht="29" x14ac:dyDescent="0.35">
      <c r="A469" t="e">
        <f>IF(LEN(Data!#REF!)&lt;15,LEFT(Data!#REF!,4),"12TN")</f>
        <v>#REF!</v>
      </c>
      <c r="B469" t="e">
        <f>Data!#REF!&amp;Data!#REF!&amp;A469</f>
        <v>#REF!</v>
      </c>
      <c r="C469" t="e">
        <f>Data!#REF!</f>
        <v>#REF!</v>
      </c>
      <c r="D469" t="e">
        <f>Data!#REF!</f>
        <v>#REF!</v>
      </c>
      <c r="E469" s="1" t="e">
        <f t="shared" si="14"/>
        <v>#REF!</v>
      </c>
      <c r="F469" t="e">
        <f>Data!#REF!&amp;Data!#REF!&amp;Data!#REF!</f>
        <v>#REF!</v>
      </c>
      <c r="G469" s="1" t="e">
        <f t="shared" si="15"/>
        <v>#REF!</v>
      </c>
    </row>
    <row r="470" spans="1:7" ht="29" x14ac:dyDescent="0.35">
      <c r="A470" t="e">
        <f>IF(LEN(Data!#REF!)&lt;15,LEFT(Data!#REF!,4),"12TN")</f>
        <v>#REF!</v>
      </c>
      <c r="B470" t="e">
        <f>Data!#REF!&amp;Data!#REF!&amp;A470</f>
        <v>#REF!</v>
      </c>
      <c r="C470" t="e">
        <f>Data!#REF!</f>
        <v>#REF!</v>
      </c>
      <c r="D470" t="e">
        <f>Data!#REF!</f>
        <v>#REF!</v>
      </c>
      <c r="E470" s="1" t="e">
        <f t="shared" si="14"/>
        <v>#REF!</v>
      </c>
      <c r="F470" t="e">
        <f>Data!#REF!&amp;Data!#REF!&amp;Data!#REF!</f>
        <v>#REF!</v>
      </c>
      <c r="G470" s="1" t="e">
        <f t="shared" si="15"/>
        <v>#REF!</v>
      </c>
    </row>
    <row r="471" spans="1:7" ht="29" x14ac:dyDescent="0.35">
      <c r="A471" t="e">
        <f>IF(LEN(Data!#REF!)&lt;15,LEFT(Data!#REF!,4),"12TN")</f>
        <v>#REF!</v>
      </c>
      <c r="B471" t="e">
        <f>Data!#REF!&amp;Data!#REF!&amp;A471</f>
        <v>#REF!</v>
      </c>
      <c r="C471" t="e">
        <f>Data!#REF!</f>
        <v>#REF!</v>
      </c>
      <c r="D471" t="e">
        <f>Data!#REF!</f>
        <v>#REF!</v>
      </c>
      <c r="E471" s="1" t="e">
        <f t="shared" si="14"/>
        <v>#REF!</v>
      </c>
      <c r="F471" t="e">
        <f>Data!#REF!&amp;Data!#REF!&amp;Data!#REF!</f>
        <v>#REF!</v>
      </c>
      <c r="G471" s="1" t="e">
        <f t="shared" si="15"/>
        <v>#REF!</v>
      </c>
    </row>
    <row r="472" spans="1:7" ht="29" x14ac:dyDescent="0.35">
      <c r="A472" t="e">
        <f>IF(LEN(Data!#REF!)&lt;15,LEFT(Data!#REF!,4),"12TN")</f>
        <v>#REF!</v>
      </c>
      <c r="B472" t="e">
        <f>Data!#REF!&amp;Data!#REF!&amp;A472</f>
        <v>#REF!</v>
      </c>
      <c r="C472" t="e">
        <f>Data!#REF!</f>
        <v>#REF!</v>
      </c>
      <c r="D472" t="e">
        <f>Data!#REF!</f>
        <v>#REF!</v>
      </c>
      <c r="E472" s="1" t="e">
        <f t="shared" si="14"/>
        <v>#REF!</v>
      </c>
      <c r="F472" t="e">
        <f>Data!#REF!&amp;Data!#REF!&amp;Data!#REF!</f>
        <v>#REF!</v>
      </c>
      <c r="G472" s="1" t="e">
        <f t="shared" si="15"/>
        <v>#REF!</v>
      </c>
    </row>
    <row r="473" spans="1:7" ht="29" x14ac:dyDescent="0.35">
      <c r="A473" t="e">
        <f>IF(LEN(Data!#REF!)&lt;15,LEFT(Data!#REF!,4),"12TN")</f>
        <v>#REF!</v>
      </c>
      <c r="B473" t="e">
        <f>Data!#REF!&amp;Data!#REF!&amp;A473</f>
        <v>#REF!</v>
      </c>
      <c r="C473" t="e">
        <f>Data!#REF!</f>
        <v>#REF!</v>
      </c>
      <c r="D473" t="e">
        <f>Data!#REF!</f>
        <v>#REF!</v>
      </c>
      <c r="E473" s="1" t="e">
        <f t="shared" si="14"/>
        <v>#REF!</v>
      </c>
      <c r="F473" t="e">
        <f>Data!#REF!&amp;Data!#REF!&amp;Data!#REF!</f>
        <v>#REF!</v>
      </c>
      <c r="G473" s="1" t="e">
        <f t="shared" si="15"/>
        <v>#REF!</v>
      </c>
    </row>
    <row r="474" spans="1:7" ht="29" x14ac:dyDescent="0.35">
      <c r="A474" t="e">
        <f>IF(LEN(Data!#REF!)&lt;15,LEFT(Data!#REF!,4),"12TN")</f>
        <v>#REF!</v>
      </c>
      <c r="B474" t="e">
        <f>Data!#REF!&amp;Data!#REF!&amp;A474</f>
        <v>#REF!</v>
      </c>
      <c r="C474" t="e">
        <f>Data!#REF!</f>
        <v>#REF!</v>
      </c>
      <c r="D474" t="e">
        <f>Data!#REF!</f>
        <v>#REF!</v>
      </c>
      <c r="E474" s="1" t="e">
        <f t="shared" si="14"/>
        <v>#REF!</v>
      </c>
      <c r="F474" t="e">
        <f>Data!#REF!&amp;Data!#REF!&amp;Data!#REF!</f>
        <v>#REF!</v>
      </c>
      <c r="G474" s="1" t="e">
        <f t="shared" si="15"/>
        <v>#REF!</v>
      </c>
    </row>
    <row r="475" spans="1:7" ht="29" x14ac:dyDescent="0.35">
      <c r="A475" t="e">
        <f>IF(LEN(Data!#REF!)&lt;15,LEFT(Data!#REF!,4),"12TN")</f>
        <v>#REF!</v>
      </c>
      <c r="B475" t="e">
        <f>Data!#REF!&amp;Data!#REF!&amp;A475</f>
        <v>#REF!</v>
      </c>
      <c r="C475" t="e">
        <f>Data!#REF!</f>
        <v>#REF!</v>
      </c>
      <c r="D475" t="e">
        <f>Data!#REF!</f>
        <v>#REF!</v>
      </c>
      <c r="E475" s="1" t="e">
        <f t="shared" si="14"/>
        <v>#REF!</v>
      </c>
      <c r="F475" t="e">
        <f>Data!#REF!&amp;Data!#REF!&amp;Data!#REF!</f>
        <v>#REF!</v>
      </c>
      <c r="G475" s="1" t="e">
        <f t="shared" si="15"/>
        <v>#REF!</v>
      </c>
    </row>
    <row r="476" spans="1:7" ht="29" x14ac:dyDescent="0.35">
      <c r="A476" t="e">
        <f>IF(LEN(Data!#REF!)&lt;15,LEFT(Data!#REF!,4),"12TN")</f>
        <v>#REF!</v>
      </c>
      <c r="B476" t="e">
        <f>Data!#REF!&amp;Data!#REF!&amp;A476</f>
        <v>#REF!</v>
      </c>
      <c r="C476" t="e">
        <f>Data!#REF!</f>
        <v>#REF!</v>
      </c>
      <c r="D476" t="e">
        <f>Data!#REF!</f>
        <v>#REF!</v>
      </c>
      <c r="E476" s="1" t="e">
        <f t="shared" si="14"/>
        <v>#REF!</v>
      </c>
      <c r="F476" t="e">
        <f>Data!#REF!&amp;Data!#REF!&amp;Data!#REF!</f>
        <v>#REF!</v>
      </c>
      <c r="G476" s="1" t="e">
        <f t="shared" si="15"/>
        <v>#REF!</v>
      </c>
    </row>
    <row r="477" spans="1:7" ht="29" x14ac:dyDescent="0.35">
      <c r="A477" t="e">
        <f>IF(LEN(Data!#REF!)&lt;15,LEFT(Data!#REF!,4),"12TN")</f>
        <v>#REF!</v>
      </c>
      <c r="B477" t="e">
        <f>Data!#REF!&amp;Data!#REF!&amp;A477</f>
        <v>#REF!</v>
      </c>
      <c r="C477" t="e">
        <f>Data!#REF!</f>
        <v>#REF!</v>
      </c>
      <c r="D477" t="e">
        <f>Data!#REF!</f>
        <v>#REF!</v>
      </c>
      <c r="E477" s="1" t="e">
        <f t="shared" si="14"/>
        <v>#REF!</v>
      </c>
      <c r="F477" t="e">
        <f>Data!#REF!&amp;Data!#REF!&amp;Data!#REF!</f>
        <v>#REF!</v>
      </c>
      <c r="G477" s="1" t="e">
        <f t="shared" si="15"/>
        <v>#REF!</v>
      </c>
    </row>
    <row r="478" spans="1:7" ht="29" x14ac:dyDescent="0.35">
      <c r="A478" t="e">
        <f>IF(LEN(Data!#REF!)&lt;15,LEFT(Data!#REF!,4),"12TN")</f>
        <v>#REF!</v>
      </c>
      <c r="B478" t="e">
        <f>Data!#REF!&amp;Data!#REF!&amp;A478</f>
        <v>#REF!</v>
      </c>
      <c r="C478" t="e">
        <f>Data!#REF!</f>
        <v>#REF!</v>
      </c>
      <c r="D478" t="e">
        <f>Data!#REF!</f>
        <v>#REF!</v>
      </c>
      <c r="E478" s="1" t="e">
        <f t="shared" si="14"/>
        <v>#REF!</v>
      </c>
      <c r="F478" t="e">
        <f>Data!#REF!&amp;Data!#REF!&amp;Data!#REF!</f>
        <v>#REF!</v>
      </c>
      <c r="G478" s="1" t="e">
        <f t="shared" si="15"/>
        <v>#REF!</v>
      </c>
    </row>
    <row r="479" spans="1:7" ht="29" x14ac:dyDescent="0.35">
      <c r="A479" t="e">
        <f>IF(LEN(Data!#REF!)&lt;15,LEFT(Data!#REF!,4),"12TN")</f>
        <v>#REF!</v>
      </c>
      <c r="B479" t="e">
        <f>Data!#REF!&amp;Data!#REF!&amp;A479</f>
        <v>#REF!</v>
      </c>
      <c r="C479" t="e">
        <f>Data!#REF!</f>
        <v>#REF!</v>
      </c>
      <c r="D479" t="e">
        <f>Data!#REF!</f>
        <v>#REF!</v>
      </c>
      <c r="E479" s="1" t="e">
        <f t="shared" si="14"/>
        <v>#REF!</v>
      </c>
      <c r="F479" t="e">
        <f>Data!#REF!&amp;Data!#REF!&amp;Data!#REF!</f>
        <v>#REF!</v>
      </c>
      <c r="G479" s="1" t="e">
        <f t="shared" si="15"/>
        <v>#REF!</v>
      </c>
    </row>
    <row r="480" spans="1:7" ht="29" x14ac:dyDescent="0.35">
      <c r="A480" t="e">
        <f>IF(LEN(Data!#REF!)&lt;15,LEFT(Data!#REF!,4),"12TN")</f>
        <v>#REF!</v>
      </c>
      <c r="B480" t="e">
        <f>Data!#REF!&amp;Data!#REF!&amp;A480</f>
        <v>#REF!</v>
      </c>
      <c r="C480" t="e">
        <f>Data!#REF!</f>
        <v>#REF!</v>
      </c>
      <c r="D480" t="e">
        <f>Data!#REF!</f>
        <v>#REF!</v>
      </c>
      <c r="E480" s="1" t="e">
        <f t="shared" si="14"/>
        <v>#REF!</v>
      </c>
      <c r="F480" t="e">
        <f>Data!#REF!&amp;Data!#REF!&amp;Data!#REF!</f>
        <v>#REF!</v>
      </c>
      <c r="G480" s="1" t="e">
        <f t="shared" si="15"/>
        <v>#REF!</v>
      </c>
    </row>
    <row r="481" spans="1:7" ht="29" x14ac:dyDescent="0.35">
      <c r="A481" t="e">
        <f>IF(LEN(Data!#REF!)&lt;15,LEFT(Data!#REF!,4),"12TN")</f>
        <v>#REF!</v>
      </c>
      <c r="B481" t="e">
        <f>Data!#REF!&amp;Data!#REF!&amp;A481</f>
        <v>#REF!</v>
      </c>
      <c r="C481" t="e">
        <f>Data!#REF!</f>
        <v>#REF!</v>
      </c>
      <c r="D481" t="e">
        <f>Data!#REF!</f>
        <v>#REF!</v>
      </c>
      <c r="E481" s="1" t="e">
        <f t="shared" si="14"/>
        <v>#REF!</v>
      </c>
      <c r="F481" t="e">
        <f>Data!#REF!&amp;Data!#REF!&amp;Data!#REF!</f>
        <v>#REF!</v>
      </c>
      <c r="G481" s="1" t="e">
        <f t="shared" si="15"/>
        <v>#REF!</v>
      </c>
    </row>
    <row r="482" spans="1:7" ht="29" x14ac:dyDescent="0.35">
      <c r="A482" t="e">
        <f>IF(LEN(Data!#REF!)&lt;15,LEFT(Data!#REF!,4),"12TN")</f>
        <v>#REF!</v>
      </c>
      <c r="B482" t="e">
        <f>Data!#REF!&amp;Data!#REF!&amp;A482</f>
        <v>#REF!</v>
      </c>
      <c r="C482" t="e">
        <f>Data!#REF!</f>
        <v>#REF!</v>
      </c>
      <c r="D482" t="e">
        <f>Data!#REF!</f>
        <v>#REF!</v>
      </c>
      <c r="E482" s="1" t="e">
        <f t="shared" si="14"/>
        <v>#REF!</v>
      </c>
      <c r="F482" t="e">
        <f>Data!#REF!&amp;Data!#REF!&amp;Data!#REF!</f>
        <v>#REF!</v>
      </c>
      <c r="G482" s="1" t="e">
        <f t="shared" si="15"/>
        <v>#REF!</v>
      </c>
    </row>
    <row r="483" spans="1:7" ht="29" x14ac:dyDescent="0.35">
      <c r="A483" t="e">
        <f>IF(LEN(Data!#REF!)&lt;15,LEFT(Data!#REF!,4),"12TN")</f>
        <v>#REF!</v>
      </c>
      <c r="B483" t="e">
        <f>Data!#REF!&amp;Data!#REF!&amp;A483</f>
        <v>#REF!</v>
      </c>
      <c r="C483" t="e">
        <f>Data!#REF!</f>
        <v>#REF!</v>
      </c>
      <c r="D483" t="e">
        <f>Data!#REF!</f>
        <v>#REF!</v>
      </c>
      <c r="E483" s="1" t="e">
        <f t="shared" si="14"/>
        <v>#REF!</v>
      </c>
      <c r="F483" t="e">
        <f>Data!#REF!&amp;Data!#REF!&amp;Data!#REF!</f>
        <v>#REF!</v>
      </c>
      <c r="G483" s="1" t="e">
        <f t="shared" si="15"/>
        <v>#REF!</v>
      </c>
    </row>
    <row r="484" spans="1:7" ht="29" x14ac:dyDescent="0.35">
      <c r="A484" t="e">
        <f>IF(LEN(Data!#REF!)&lt;15,LEFT(Data!#REF!,4),"12TN")</f>
        <v>#REF!</v>
      </c>
      <c r="B484" t="e">
        <f>Data!#REF!&amp;Data!#REF!&amp;A484</f>
        <v>#REF!</v>
      </c>
      <c r="C484" t="e">
        <f>Data!#REF!</f>
        <v>#REF!</v>
      </c>
      <c r="D484" t="e">
        <f>Data!#REF!</f>
        <v>#REF!</v>
      </c>
      <c r="E484" s="1" t="e">
        <f t="shared" si="14"/>
        <v>#REF!</v>
      </c>
      <c r="F484" t="e">
        <f>Data!#REF!&amp;Data!#REF!&amp;Data!#REF!</f>
        <v>#REF!</v>
      </c>
      <c r="G484" s="1" t="e">
        <f t="shared" si="15"/>
        <v>#REF!</v>
      </c>
    </row>
    <row r="485" spans="1:7" ht="29" x14ac:dyDescent="0.35">
      <c r="A485" t="e">
        <f>IF(LEN(Data!#REF!)&lt;15,LEFT(Data!#REF!,4),"12TN")</f>
        <v>#REF!</v>
      </c>
      <c r="B485" t="e">
        <f>Data!#REF!&amp;Data!#REF!&amp;A485</f>
        <v>#REF!</v>
      </c>
      <c r="C485" t="e">
        <f>Data!#REF!</f>
        <v>#REF!</v>
      </c>
      <c r="D485" t="e">
        <f>Data!#REF!</f>
        <v>#REF!</v>
      </c>
      <c r="E485" s="1" t="e">
        <f t="shared" si="14"/>
        <v>#REF!</v>
      </c>
      <c r="F485" t="e">
        <f>Data!#REF!&amp;Data!#REF!&amp;Data!#REF!</f>
        <v>#REF!</v>
      </c>
      <c r="G485" s="1" t="e">
        <f t="shared" si="15"/>
        <v>#REF!</v>
      </c>
    </row>
    <row r="486" spans="1:7" ht="29" x14ac:dyDescent="0.35">
      <c r="A486" t="e">
        <f>IF(LEN(Data!#REF!)&lt;15,LEFT(Data!#REF!,4),"12TN")</f>
        <v>#REF!</v>
      </c>
      <c r="B486" t="e">
        <f>Data!#REF!&amp;Data!#REF!&amp;A486</f>
        <v>#REF!</v>
      </c>
      <c r="C486" t="e">
        <f>Data!#REF!</f>
        <v>#REF!</v>
      </c>
      <c r="D486" t="e">
        <f>Data!#REF!</f>
        <v>#REF!</v>
      </c>
      <c r="E486" s="1" t="e">
        <f t="shared" si="14"/>
        <v>#REF!</v>
      </c>
      <c r="F486" t="e">
        <f>Data!#REF!&amp;Data!#REF!&amp;Data!#REF!</f>
        <v>#REF!</v>
      </c>
      <c r="G486" s="1" t="e">
        <f t="shared" si="15"/>
        <v>#REF!</v>
      </c>
    </row>
    <row r="487" spans="1:7" ht="29" x14ac:dyDescent="0.35">
      <c r="A487" t="e">
        <f>IF(LEN(Data!#REF!)&lt;15,LEFT(Data!#REF!,4),"12TN")</f>
        <v>#REF!</v>
      </c>
      <c r="B487" t="e">
        <f>Data!#REF!&amp;Data!#REF!&amp;A487</f>
        <v>#REF!</v>
      </c>
      <c r="C487" t="e">
        <f>Data!#REF!</f>
        <v>#REF!</v>
      </c>
      <c r="D487" t="e">
        <f>Data!#REF!</f>
        <v>#REF!</v>
      </c>
      <c r="E487" s="1" t="e">
        <f t="shared" si="14"/>
        <v>#REF!</v>
      </c>
      <c r="F487" t="e">
        <f>Data!#REF!&amp;Data!#REF!&amp;Data!#REF!</f>
        <v>#REF!</v>
      </c>
      <c r="G487" s="1" t="e">
        <f t="shared" si="15"/>
        <v>#REF!</v>
      </c>
    </row>
    <row r="488" spans="1:7" ht="29" x14ac:dyDescent="0.35">
      <c r="A488" t="e">
        <f>IF(LEN(Data!#REF!)&lt;15,LEFT(Data!#REF!,4),"12TN")</f>
        <v>#REF!</v>
      </c>
      <c r="B488" t="e">
        <f>Data!#REF!&amp;Data!#REF!&amp;A488</f>
        <v>#REF!</v>
      </c>
      <c r="C488" t="e">
        <f>Data!#REF!</f>
        <v>#REF!</v>
      </c>
      <c r="D488" t="e">
        <f>Data!#REF!</f>
        <v>#REF!</v>
      </c>
      <c r="E488" s="1" t="e">
        <f t="shared" si="14"/>
        <v>#REF!</v>
      </c>
      <c r="F488" t="e">
        <f>Data!#REF!&amp;Data!#REF!&amp;Data!#REF!</f>
        <v>#REF!</v>
      </c>
      <c r="G488" s="1" t="e">
        <f t="shared" si="15"/>
        <v>#REF!</v>
      </c>
    </row>
    <row r="489" spans="1:7" ht="29" x14ac:dyDescent="0.35">
      <c r="A489" t="e">
        <f>IF(LEN(Data!#REF!)&lt;15,LEFT(Data!#REF!,4),"12TN")</f>
        <v>#REF!</v>
      </c>
      <c r="B489" t="e">
        <f>Data!#REF!&amp;Data!#REF!&amp;A489</f>
        <v>#REF!</v>
      </c>
      <c r="C489" t="e">
        <f>Data!#REF!</f>
        <v>#REF!</v>
      </c>
      <c r="D489" t="e">
        <f>Data!#REF!</f>
        <v>#REF!</v>
      </c>
      <c r="E489" s="1" t="e">
        <f t="shared" si="14"/>
        <v>#REF!</v>
      </c>
      <c r="F489" t="e">
        <f>Data!#REF!&amp;Data!#REF!&amp;Data!#REF!</f>
        <v>#REF!</v>
      </c>
      <c r="G489" s="1" t="e">
        <f t="shared" si="15"/>
        <v>#REF!</v>
      </c>
    </row>
    <row r="490" spans="1:7" ht="29" x14ac:dyDescent="0.35">
      <c r="A490" t="e">
        <f>IF(LEN(Data!#REF!)&lt;15,LEFT(Data!#REF!,4),"12TN")</f>
        <v>#REF!</v>
      </c>
      <c r="B490" t="e">
        <f>Data!#REF!&amp;Data!#REF!&amp;A490</f>
        <v>#REF!</v>
      </c>
      <c r="C490" t="e">
        <f>Data!#REF!</f>
        <v>#REF!</v>
      </c>
      <c r="D490" t="e">
        <f>Data!#REF!</f>
        <v>#REF!</v>
      </c>
      <c r="E490" s="1" t="e">
        <f t="shared" si="14"/>
        <v>#REF!</v>
      </c>
      <c r="F490" t="e">
        <f>Data!#REF!&amp;Data!#REF!&amp;Data!#REF!</f>
        <v>#REF!</v>
      </c>
      <c r="G490" s="1" t="e">
        <f t="shared" si="15"/>
        <v>#REF!</v>
      </c>
    </row>
    <row r="491" spans="1:7" ht="29" x14ac:dyDescent="0.35">
      <c r="A491" t="e">
        <f>IF(LEN(Data!#REF!)&lt;15,LEFT(Data!#REF!,4),"12TN")</f>
        <v>#REF!</v>
      </c>
      <c r="B491" t="e">
        <f>Data!#REF!&amp;Data!#REF!&amp;A491</f>
        <v>#REF!</v>
      </c>
      <c r="C491" t="e">
        <f>Data!#REF!</f>
        <v>#REF!</v>
      </c>
      <c r="D491" t="e">
        <f>Data!#REF!</f>
        <v>#REF!</v>
      </c>
      <c r="E491" s="1" t="e">
        <f t="shared" si="14"/>
        <v>#REF!</v>
      </c>
      <c r="F491" t="e">
        <f>Data!#REF!&amp;Data!#REF!&amp;Data!#REF!</f>
        <v>#REF!</v>
      </c>
      <c r="G491" s="1" t="e">
        <f t="shared" si="15"/>
        <v>#REF!</v>
      </c>
    </row>
    <row r="492" spans="1:7" ht="29" x14ac:dyDescent="0.35">
      <c r="A492" t="e">
        <f>IF(LEN(Data!#REF!)&lt;15,LEFT(Data!#REF!,4),"12TN")</f>
        <v>#REF!</v>
      </c>
      <c r="B492" t="e">
        <f>Data!#REF!&amp;Data!#REF!&amp;A492</f>
        <v>#REF!</v>
      </c>
      <c r="C492" t="e">
        <f>Data!#REF!</f>
        <v>#REF!</v>
      </c>
      <c r="D492" t="e">
        <f>Data!#REF!</f>
        <v>#REF!</v>
      </c>
      <c r="E492" s="1" t="e">
        <f t="shared" si="14"/>
        <v>#REF!</v>
      </c>
      <c r="F492" t="e">
        <f>Data!#REF!&amp;Data!#REF!&amp;Data!#REF!</f>
        <v>#REF!</v>
      </c>
      <c r="G492" s="1" t="e">
        <f t="shared" si="15"/>
        <v>#REF!</v>
      </c>
    </row>
    <row r="493" spans="1:7" ht="29" x14ac:dyDescent="0.35">
      <c r="A493" t="e">
        <f>IF(LEN(Data!#REF!)&lt;15,LEFT(Data!#REF!,4),"12TN")</f>
        <v>#REF!</v>
      </c>
      <c r="B493" t="e">
        <f>Data!#REF!&amp;Data!#REF!&amp;A493</f>
        <v>#REF!</v>
      </c>
      <c r="C493" t="e">
        <f>Data!#REF!</f>
        <v>#REF!</v>
      </c>
      <c r="D493" t="e">
        <f>Data!#REF!</f>
        <v>#REF!</v>
      </c>
      <c r="E493" s="1" t="e">
        <f t="shared" si="14"/>
        <v>#REF!</v>
      </c>
      <c r="F493" t="e">
        <f>Data!#REF!&amp;Data!#REF!&amp;Data!#REF!</f>
        <v>#REF!</v>
      </c>
      <c r="G493" s="1" t="e">
        <f t="shared" si="15"/>
        <v>#REF!</v>
      </c>
    </row>
    <row r="494" spans="1:7" ht="29" x14ac:dyDescent="0.35">
      <c r="A494" t="e">
        <f>IF(LEN(Data!#REF!)&lt;15,LEFT(Data!#REF!,4),"12TN")</f>
        <v>#REF!</v>
      </c>
      <c r="B494" t="e">
        <f>Data!#REF!&amp;Data!#REF!&amp;A494</f>
        <v>#REF!</v>
      </c>
      <c r="C494" t="e">
        <f>Data!#REF!</f>
        <v>#REF!</v>
      </c>
      <c r="D494" t="e">
        <f>Data!#REF!</f>
        <v>#REF!</v>
      </c>
      <c r="E494" s="1" t="e">
        <f t="shared" si="14"/>
        <v>#REF!</v>
      </c>
      <c r="F494" t="e">
        <f>Data!#REF!&amp;Data!#REF!&amp;Data!#REF!</f>
        <v>#REF!</v>
      </c>
      <c r="G494" s="1" t="e">
        <f t="shared" si="15"/>
        <v>#REF!</v>
      </c>
    </row>
    <row r="495" spans="1:7" ht="29" x14ac:dyDescent="0.35">
      <c r="A495" t="e">
        <f>IF(LEN(Data!#REF!)&lt;15,LEFT(Data!#REF!,4),"12TN")</f>
        <v>#REF!</v>
      </c>
      <c r="B495" t="e">
        <f>Data!#REF!&amp;Data!#REF!&amp;A495</f>
        <v>#REF!</v>
      </c>
      <c r="C495" t="e">
        <f>Data!#REF!</f>
        <v>#REF!</v>
      </c>
      <c r="D495" t="e">
        <f>Data!#REF!</f>
        <v>#REF!</v>
      </c>
      <c r="E495" s="1" t="e">
        <f t="shared" si="14"/>
        <v>#REF!</v>
      </c>
      <c r="F495" t="e">
        <f>Data!#REF!&amp;Data!#REF!&amp;Data!#REF!</f>
        <v>#REF!</v>
      </c>
      <c r="G495" s="1" t="e">
        <f t="shared" si="15"/>
        <v>#REF!</v>
      </c>
    </row>
    <row r="496" spans="1:7" ht="29" x14ac:dyDescent="0.35">
      <c r="A496" t="e">
        <f>IF(LEN(Data!#REF!)&lt;15,LEFT(Data!#REF!,4),"12TN")</f>
        <v>#REF!</v>
      </c>
      <c r="B496" t="e">
        <f>Data!#REF!&amp;Data!#REF!&amp;A496</f>
        <v>#REF!</v>
      </c>
      <c r="C496" t="e">
        <f>Data!#REF!</f>
        <v>#REF!</v>
      </c>
      <c r="D496" t="e">
        <f>Data!#REF!</f>
        <v>#REF!</v>
      </c>
      <c r="E496" s="1" t="e">
        <f t="shared" si="14"/>
        <v>#REF!</v>
      </c>
      <c r="F496" t="e">
        <f>Data!#REF!&amp;Data!#REF!&amp;Data!#REF!</f>
        <v>#REF!</v>
      </c>
      <c r="G496" s="1" t="e">
        <f t="shared" si="15"/>
        <v>#REF!</v>
      </c>
    </row>
    <row r="497" spans="1:7" ht="29" x14ac:dyDescent="0.35">
      <c r="A497" t="e">
        <f>IF(LEN(Data!#REF!)&lt;15,LEFT(Data!#REF!,4),"12TN")</f>
        <v>#REF!</v>
      </c>
      <c r="B497" t="e">
        <f>Data!#REF!&amp;Data!#REF!&amp;A497</f>
        <v>#REF!</v>
      </c>
      <c r="C497" t="e">
        <f>Data!#REF!</f>
        <v>#REF!</v>
      </c>
      <c r="D497" t="e">
        <f>Data!#REF!</f>
        <v>#REF!</v>
      </c>
      <c r="E497" s="1" t="e">
        <f t="shared" si="14"/>
        <v>#REF!</v>
      </c>
      <c r="F497" t="e">
        <f>Data!#REF!&amp;Data!#REF!&amp;Data!#REF!</f>
        <v>#REF!</v>
      </c>
      <c r="G497" s="1" t="e">
        <f t="shared" si="15"/>
        <v>#REF!</v>
      </c>
    </row>
    <row r="498" spans="1:7" ht="29" x14ac:dyDescent="0.35">
      <c r="A498" t="e">
        <f>IF(LEN(Data!#REF!)&lt;15,LEFT(Data!#REF!,4),"12TN")</f>
        <v>#REF!</v>
      </c>
      <c r="B498" t="e">
        <f>Data!#REF!&amp;Data!#REF!&amp;A498</f>
        <v>#REF!</v>
      </c>
      <c r="C498" t="e">
        <f>Data!#REF!</f>
        <v>#REF!</v>
      </c>
      <c r="D498" t="e">
        <f>Data!#REF!</f>
        <v>#REF!</v>
      </c>
      <c r="E498" s="1" t="e">
        <f t="shared" si="14"/>
        <v>#REF!</v>
      </c>
      <c r="F498" t="e">
        <f>Data!#REF!&amp;Data!#REF!&amp;Data!#REF!</f>
        <v>#REF!</v>
      </c>
      <c r="G498" s="1" t="e">
        <f t="shared" si="15"/>
        <v>#REF!</v>
      </c>
    </row>
    <row r="499" spans="1:7" ht="29" x14ac:dyDescent="0.35">
      <c r="A499" t="e">
        <f>IF(LEN(Data!#REF!)&lt;15,LEFT(Data!#REF!,4),"12TN")</f>
        <v>#REF!</v>
      </c>
      <c r="B499" t="e">
        <f>Data!#REF!&amp;Data!#REF!&amp;A499</f>
        <v>#REF!</v>
      </c>
      <c r="C499" t="e">
        <f>Data!#REF!</f>
        <v>#REF!</v>
      </c>
      <c r="D499" t="e">
        <f>Data!#REF!</f>
        <v>#REF!</v>
      </c>
      <c r="E499" s="1" t="e">
        <f t="shared" si="14"/>
        <v>#REF!</v>
      </c>
      <c r="F499" t="e">
        <f>Data!#REF!&amp;Data!#REF!&amp;Data!#REF!</f>
        <v>#REF!</v>
      </c>
      <c r="G499" s="1" t="e">
        <f t="shared" si="15"/>
        <v>#REF!</v>
      </c>
    </row>
    <row r="500" spans="1:7" ht="29" x14ac:dyDescent="0.35">
      <c r="A500" t="e">
        <f>IF(LEN(Data!#REF!)&lt;15,LEFT(Data!#REF!,4),"12TN")</f>
        <v>#REF!</v>
      </c>
      <c r="B500" t="e">
        <f>Data!#REF!&amp;Data!#REF!&amp;A500</f>
        <v>#REF!</v>
      </c>
      <c r="C500" t="e">
        <f>Data!#REF!</f>
        <v>#REF!</v>
      </c>
      <c r="D500" t="e">
        <f>Data!#REF!</f>
        <v>#REF!</v>
      </c>
      <c r="E500" s="1" t="e">
        <f t="shared" si="14"/>
        <v>#REF!</v>
      </c>
      <c r="F500" t="e">
        <f>Data!#REF!&amp;Data!#REF!&amp;Data!#REF!</f>
        <v>#REF!</v>
      </c>
      <c r="G500" s="1" t="e">
        <f t="shared" si="15"/>
        <v>#REF!</v>
      </c>
    </row>
    <row r="501" spans="1:7" ht="29" x14ac:dyDescent="0.35">
      <c r="A501" t="e">
        <f>IF(LEN(Data!#REF!)&lt;15,LEFT(Data!#REF!,4),"12TN")</f>
        <v>#REF!</v>
      </c>
      <c r="B501" t="e">
        <f>Data!#REF!&amp;Data!#REF!&amp;A501</f>
        <v>#REF!</v>
      </c>
      <c r="C501" t="e">
        <f>Data!#REF!</f>
        <v>#REF!</v>
      </c>
      <c r="D501" t="e">
        <f>Data!#REF!</f>
        <v>#REF!</v>
      </c>
      <c r="E501" s="1" t="e">
        <f t="shared" si="14"/>
        <v>#REF!</v>
      </c>
      <c r="F501" t="e">
        <f>Data!#REF!&amp;Data!#REF!&amp;Data!#REF!</f>
        <v>#REF!</v>
      </c>
      <c r="G501" s="1" t="e">
        <f t="shared" si="15"/>
        <v>#REF!</v>
      </c>
    </row>
    <row r="502" spans="1:7" ht="29" x14ac:dyDescent="0.35">
      <c r="A502" t="e">
        <f>IF(LEN(Data!#REF!)&lt;15,LEFT(Data!#REF!,4),"12TN")</f>
        <v>#REF!</v>
      </c>
      <c r="B502" t="e">
        <f>Data!#REF!&amp;Data!#REF!&amp;A502</f>
        <v>#REF!</v>
      </c>
      <c r="C502" t="e">
        <f>Data!#REF!</f>
        <v>#REF!</v>
      </c>
      <c r="D502" t="e">
        <f>Data!#REF!</f>
        <v>#REF!</v>
      </c>
      <c r="E502" s="1" t="e">
        <f t="shared" si="14"/>
        <v>#REF!</v>
      </c>
      <c r="F502" t="e">
        <f>Data!#REF!&amp;Data!#REF!&amp;Data!#REF!</f>
        <v>#REF!</v>
      </c>
      <c r="G502" s="1" t="e">
        <f t="shared" si="15"/>
        <v>#REF!</v>
      </c>
    </row>
    <row r="503" spans="1:7" ht="29" x14ac:dyDescent="0.35">
      <c r="A503" t="e">
        <f>IF(LEN(Data!#REF!)&lt;15,LEFT(Data!#REF!,4),"12TN")</f>
        <v>#REF!</v>
      </c>
      <c r="B503" t="e">
        <f>Data!#REF!&amp;Data!#REF!&amp;A503</f>
        <v>#REF!</v>
      </c>
      <c r="C503" t="e">
        <f>Data!#REF!</f>
        <v>#REF!</v>
      </c>
      <c r="D503" t="e">
        <f>Data!#REF!</f>
        <v>#REF!</v>
      </c>
      <c r="E503" s="1" t="e">
        <f t="shared" si="14"/>
        <v>#REF!</v>
      </c>
      <c r="F503" t="e">
        <f>Data!#REF!&amp;Data!#REF!&amp;Data!#REF!</f>
        <v>#REF!</v>
      </c>
      <c r="G503" s="1" t="e">
        <f t="shared" si="15"/>
        <v>#REF!</v>
      </c>
    </row>
    <row r="504" spans="1:7" ht="29" x14ac:dyDescent="0.35">
      <c r="A504" t="e">
        <f>IF(LEN(Data!#REF!)&lt;15,LEFT(Data!#REF!,4),"12TN")</f>
        <v>#REF!</v>
      </c>
      <c r="B504" t="e">
        <f>Data!#REF!&amp;Data!#REF!&amp;A504</f>
        <v>#REF!</v>
      </c>
      <c r="C504" t="e">
        <f>Data!#REF!</f>
        <v>#REF!</v>
      </c>
      <c r="D504" t="e">
        <f>Data!#REF!</f>
        <v>#REF!</v>
      </c>
      <c r="E504" s="1" t="e">
        <f t="shared" si="14"/>
        <v>#REF!</v>
      </c>
      <c r="F504" t="e">
        <f>Data!#REF!&amp;Data!#REF!&amp;Data!#REF!</f>
        <v>#REF!</v>
      </c>
      <c r="G504" s="1" t="e">
        <f t="shared" si="15"/>
        <v>#REF!</v>
      </c>
    </row>
    <row r="505" spans="1:7" ht="29" x14ac:dyDescent="0.35">
      <c r="A505" t="e">
        <f>IF(LEN(Data!#REF!)&lt;15,LEFT(Data!#REF!,4),"12TN")</f>
        <v>#REF!</v>
      </c>
      <c r="B505" t="e">
        <f>Data!#REF!&amp;Data!#REF!&amp;A505</f>
        <v>#REF!</v>
      </c>
      <c r="C505" t="e">
        <f>Data!#REF!</f>
        <v>#REF!</v>
      </c>
      <c r="D505" t="e">
        <f>Data!#REF!</f>
        <v>#REF!</v>
      </c>
      <c r="E505" s="1" t="e">
        <f t="shared" si="14"/>
        <v>#REF!</v>
      </c>
      <c r="F505" t="e">
        <f>Data!#REF!&amp;Data!#REF!&amp;Data!#REF!</f>
        <v>#REF!</v>
      </c>
      <c r="G505" s="1" t="e">
        <f t="shared" si="15"/>
        <v>#REF!</v>
      </c>
    </row>
    <row r="506" spans="1:7" ht="29" x14ac:dyDescent="0.35">
      <c r="A506" t="e">
        <f>IF(LEN(Data!#REF!)&lt;15,LEFT(Data!#REF!,4),"12TN")</f>
        <v>#REF!</v>
      </c>
      <c r="B506" t="e">
        <f>Data!#REF!&amp;Data!#REF!&amp;A506</f>
        <v>#REF!</v>
      </c>
      <c r="C506" t="e">
        <f>Data!#REF!</f>
        <v>#REF!</v>
      </c>
      <c r="D506" t="e">
        <f>Data!#REF!</f>
        <v>#REF!</v>
      </c>
      <c r="E506" s="1" t="e">
        <f t="shared" si="14"/>
        <v>#REF!</v>
      </c>
      <c r="F506" t="e">
        <f>Data!#REF!&amp;Data!#REF!&amp;Data!#REF!</f>
        <v>#REF!</v>
      </c>
      <c r="G506" s="1" t="e">
        <f t="shared" si="15"/>
        <v>#REF!</v>
      </c>
    </row>
    <row r="507" spans="1:7" ht="29" x14ac:dyDescent="0.35">
      <c r="A507" t="e">
        <f>IF(LEN(Data!#REF!)&lt;15,LEFT(Data!#REF!,4),"12TN")</f>
        <v>#REF!</v>
      </c>
      <c r="B507" t="e">
        <f>Data!#REF!&amp;Data!#REF!&amp;A507</f>
        <v>#REF!</v>
      </c>
      <c r="C507" t="e">
        <f>Data!#REF!</f>
        <v>#REF!</v>
      </c>
      <c r="D507" t="e">
        <f>Data!#REF!</f>
        <v>#REF!</v>
      </c>
      <c r="E507" s="1" t="e">
        <f t="shared" si="14"/>
        <v>#REF!</v>
      </c>
      <c r="F507" t="e">
        <f>Data!#REF!&amp;Data!#REF!&amp;Data!#REF!</f>
        <v>#REF!</v>
      </c>
      <c r="G507" s="1" t="e">
        <f t="shared" si="15"/>
        <v>#REF!</v>
      </c>
    </row>
    <row r="508" spans="1:7" ht="29" x14ac:dyDescent="0.35">
      <c r="A508" t="e">
        <f>IF(LEN(Data!#REF!)&lt;15,LEFT(Data!#REF!,4),"12TN")</f>
        <v>#REF!</v>
      </c>
      <c r="B508" t="e">
        <f>Data!#REF!&amp;Data!#REF!&amp;A508</f>
        <v>#REF!</v>
      </c>
      <c r="C508" t="e">
        <f>Data!#REF!</f>
        <v>#REF!</v>
      </c>
      <c r="D508" t="e">
        <f>Data!#REF!</f>
        <v>#REF!</v>
      </c>
      <c r="E508" s="1" t="e">
        <f t="shared" si="14"/>
        <v>#REF!</v>
      </c>
      <c r="F508" t="e">
        <f>Data!#REF!&amp;Data!#REF!&amp;Data!#REF!</f>
        <v>#REF!</v>
      </c>
      <c r="G508" s="1" t="e">
        <f t="shared" si="15"/>
        <v>#REF!</v>
      </c>
    </row>
    <row r="509" spans="1:7" ht="29" x14ac:dyDescent="0.35">
      <c r="A509" t="e">
        <f>IF(LEN(Data!#REF!)&lt;15,LEFT(Data!#REF!,4),"12TN")</f>
        <v>#REF!</v>
      </c>
      <c r="B509" t="e">
        <f>Data!#REF!&amp;Data!#REF!&amp;A509</f>
        <v>#REF!</v>
      </c>
      <c r="C509" t="e">
        <f>Data!#REF!</f>
        <v>#REF!</v>
      </c>
      <c r="D509" t="e">
        <f>Data!#REF!</f>
        <v>#REF!</v>
      </c>
      <c r="E509" s="1" t="e">
        <f t="shared" si="14"/>
        <v>#REF!</v>
      </c>
      <c r="F509" t="e">
        <f>Data!#REF!&amp;Data!#REF!&amp;Data!#REF!</f>
        <v>#REF!</v>
      </c>
      <c r="G509" s="1" t="e">
        <f t="shared" si="15"/>
        <v>#REF!</v>
      </c>
    </row>
    <row r="510" spans="1:7" ht="29" x14ac:dyDescent="0.35">
      <c r="A510" t="e">
        <f>IF(LEN(Data!#REF!)&lt;15,LEFT(Data!#REF!,4),"12TN")</f>
        <v>#REF!</v>
      </c>
      <c r="B510" t="e">
        <f>Data!#REF!&amp;Data!#REF!&amp;A510</f>
        <v>#REF!</v>
      </c>
      <c r="C510" t="e">
        <f>Data!#REF!</f>
        <v>#REF!</v>
      </c>
      <c r="D510" t="e">
        <f>Data!#REF!</f>
        <v>#REF!</v>
      </c>
      <c r="E510" s="1" t="e">
        <f t="shared" si="14"/>
        <v>#REF!</v>
      </c>
      <c r="F510" t="e">
        <f>Data!#REF!&amp;Data!#REF!&amp;Data!#REF!</f>
        <v>#REF!</v>
      </c>
      <c r="G510" s="1" t="e">
        <f t="shared" si="15"/>
        <v>#REF!</v>
      </c>
    </row>
    <row r="511" spans="1:7" ht="29" x14ac:dyDescent="0.35">
      <c r="A511" t="e">
        <f>IF(LEN(Data!#REF!)&lt;15,LEFT(Data!#REF!,4),"12TN")</f>
        <v>#REF!</v>
      </c>
      <c r="B511" t="e">
        <f>Data!#REF!&amp;Data!#REF!&amp;A511</f>
        <v>#REF!</v>
      </c>
      <c r="C511" t="e">
        <f>Data!#REF!</f>
        <v>#REF!</v>
      </c>
      <c r="D511" t="e">
        <f>Data!#REF!</f>
        <v>#REF!</v>
      </c>
      <c r="E511" s="1" t="e">
        <f t="shared" si="14"/>
        <v>#REF!</v>
      </c>
      <c r="F511" t="e">
        <f>Data!#REF!&amp;Data!#REF!&amp;Data!#REF!</f>
        <v>#REF!</v>
      </c>
      <c r="G511" s="1" t="e">
        <f t="shared" si="15"/>
        <v>#REF!</v>
      </c>
    </row>
    <row r="512" spans="1:7" ht="29" x14ac:dyDescent="0.35">
      <c r="A512" t="e">
        <f>IF(LEN(Data!#REF!)&lt;15,LEFT(Data!#REF!,4),"12TN")</f>
        <v>#REF!</v>
      </c>
      <c r="B512" t="e">
        <f>Data!#REF!&amp;Data!#REF!&amp;A512</f>
        <v>#REF!</v>
      </c>
      <c r="C512" t="e">
        <f>Data!#REF!</f>
        <v>#REF!</v>
      </c>
      <c r="D512" t="e">
        <f>Data!#REF!</f>
        <v>#REF!</v>
      </c>
      <c r="E512" s="1" t="e">
        <f t="shared" si="14"/>
        <v>#REF!</v>
      </c>
      <c r="F512" t="e">
        <f>Data!#REF!&amp;Data!#REF!&amp;Data!#REF!</f>
        <v>#REF!</v>
      </c>
      <c r="G512" s="1" t="e">
        <f t="shared" si="15"/>
        <v>#REF!</v>
      </c>
    </row>
    <row r="513" spans="1:7" ht="29" x14ac:dyDescent="0.35">
      <c r="A513" t="e">
        <f>IF(LEN(Data!#REF!)&lt;15,LEFT(Data!#REF!,4),"12TN")</f>
        <v>#REF!</v>
      </c>
      <c r="B513" t="e">
        <f>Data!#REF!&amp;Data!#REF!&amp;A513</f>
        <v>#REF!</v>
      </c>
      <c r="C513" t="e">
        <f>Data!#REF!</f>
        <v>#REF!</v>
      </c>
      <c r="D513" t="e">
        <f>Data!#REF!</f>
        <v>#REF!</v>
      </c>
      <c r="E513" s="1" t="e">
        <f t="shared" si="14"/>
        <v>#REF!</v>
      </c>
      <c r="F513" t="e">
        <f>Data!#REF!&amp;Data!#REF!&amp;Data!#REF!</f>
        <v>#REF!</v>
      </c>
      <c r="G513" s="1" t="e">
        <f t="shared" si="15"/>
        <v>#REF!</v>
      </c>
    </row>
    <row r="514" spans="1:7" ht="29" x14ac:dyDescent="0.35">
      <c r="A514" t="e">
        <f>IF(LEN(Data!#REF!)&lt;15,LEFT(Data!#REF!,4),"12TN")</f>
        <v>#REF!</v>
      </c>
      <c r="B514" t="e">
        <f>Data!#REF!&amp;Data!#REF!&amp;A514</f>
        <v>#REF!</v>
      </c>
      <c r="C514" t="e">
        <f>Data!#REF!</f>
        <v>#REF!</v>
      </c>
      <c r="D514" t="e">
        <f>Data!#REF!</f>
        <v>#REF!</v>
      </c>
      <c r="E514" s="1" t="e">
        <f t="shared" si="14"/>
        <v>#REF!</v>
      </c>
      <c r="F514" t="e">
        <f>Data!#REF!&amp;Data!#REF!&amp;Data!#REF!</f>
        <v>#REF!</v>
      </c>
      <c r="G514" s="1" t="e">
        <f t="shared" si="15"/>
        <v>#REF!</v>
      </c>
    </row>
    <row r="515" spans="1:7" ht="29" x14ac:dyDescent="0.35">
      <c r="A515" t="e">
        <f>IF(LEN(Data!#REF!)&lt;15,LEFT(Data!#REF!,4),"12TN")</f>
        <v>#REF!</v>
      </c>
      <c r="B515" t="e">
        <f>Data!#REF!&amp;Data!#REF!&amp;A515</f>
        <v>#REF!</v>
      </c>
      <c r="C515" t="e">
        <f>Data!#REF!</f>
        <v>#REF!</v>
      </c>
      <c r="D515" t="e">
        <f>Data!#REF!</f>
        <v>#REF!</v>
      </c>
      <c r="E515" s="1" t="e">
        <f t="shared" ref="E515:E578" si="16">IF(LEN(D515)&gt;1,C515&amp;CHAR(10)&amp;D515,C515)</f>
        <v>#REF!</v>
      </c>
      <c r="F515" t="e">
        <f>Data!#REF!&amp;Data!#REF!&amp;Data!#REF!</f>
        <v>#REF!</v>
      </c>
      <c r="G515" s="1" t="e">
        <f t="shared" ref="G515:G578" si="17">IF(C515&lt;&gt;"---",IF(A515&lt;&gt;"",A515&amp;CHAR(10)&amp;C515,C515),"")</f>
        <v>#REF!</v>
      </c>
    </row>
    <row r="516" spans="1:7" ht="29" x14ac:dyDescent="0.35">
      <c r="A516" t="e">
        <f>IF(LEN(Data!#REF!)&lt;15,LEFT(Data!#REF!,4),"12TN")</f>
        <v>#REF!</v>
      </c>
      <c r="B516" t="e">
        <f>Data!#REF!&amp;Data!#REF!&amp;A516</f>
        <v>#REF!</v>
      </c>
      <c r="C516" t="e">
        <f>Data!#REF!</f>
        <v>#REF!</v>
      </c>
      <c r="D516" t="e">
        <f>Data!#REF!</f>
        <v>#REF!</v>
      </c>
      <c r="E516" s="1" t="e">
        <f t="shared" si="16"/>
        <v>#REF!</v>
      </c>
      <c r="F516" t="e">
        <f>Data!#REF!&amp;Data!#REF!&amp;Data!#REF!</f>
        <v>#REF!</v>
      </c>
      <c r="G516" s="1" t="e">
        <f t="shared" si="17"/>
        <v>#REF!</v>
      </c>
    </row>
    <row r="517" spans="1:7" ht="29" x14ac:dyDescent="0.35">
      <c r="A517" t="e">
        <f>IF(LEN(Data!#REF!)&lt;15,LEFT(Data!#REF!,4),"12TN")</f>
        <v>#REF!</v>
      </c>
      <c r="B517" t="e">
        <f>Data!#REF!&amp;Data!#REF!&amp;A517</f>
        <v>#REF!</v>
      </c>
      <c r="C517" t="e">
        <f>Data!#REF!</f>
        <v>#REF!</v>
      </c>
      <c r="D517" t="e">
        <f>Data!#REF!</f>
        <v>#REF!</v>
      </c>
      <c r="E517" s="1" t="e">
        <f t="shared" si="16"/>
        <v>#REF!</v>
      </c>
      <c r="F517" t="e">
        <f>Data!#REF!&amp;Data!#REF!&amp;Data!#REF!</f>
        <v>#REF!</v>
      </c>
      <c r="G517" s="1" t="e">
        <f t="shared" si="17"/>
        <v>#REF!</v>
      </c>
    </row>
    <row r="518" spans="1:7" ht="29" x14ac:dyDescent="0.35">
      <c r="A518" t="e">
        <f>IF(LEN(Data!#REF!)&lt;15,LEFT(Data!#REF!,4),"12TN")</f>
        <v>#REF!</v>
      </c>
      <c r="B518" t="e">
        <f>Data!#REF!&amp;Data!#REF!&amp;A518</f>
        <v>#REF!</v>
      </c>
      <c r="C518" t="e">
        <f>Data!#REF!</f>
        <v>#REF!</v>
      </c>
      <c r="D518" t="e">
        <f>Data!#REF!</f>
        <v>#REF!</v>
      </c>
      <c r="E518" s="1" t="e">
        <f t="shared" si="16"/>
        <v>#REF!</v>
      </c>
      <c r="F518" t="e">
        <f>Data!#REF!&amp;Data!#REF!&amp;Data!#REF!</f>
        <v>#REF!</v>
      </c>
      <c r="G518" s="1" t="e">
        <f t="shared" si="17"/>
        <v>#REF!</v>
      </c>
    </row>
    <row r="519" spans="1:7" ht="29" x14ac:dyDescent="0.35">
      <c r="A519" t="e">
        <f>IF(LEN(Data!#REF!)&lt;15,LEFT(Data!#REF!,4),"12TN")</f>
        <v>#REF!</v>
      </c>
      <c r="B519" t="e">
        <f>Data!#REF!&amp;Data!#REF!&amp;A519</f>
        <v>#REF!</v>
      </c>
      <c r="C519" t="e">
        <f>Data!#REF!</f>
        <v>#REF!</v>
      </c>
      <c r="D519" t="e">
        <f>Data!#REF!</f>
        <v>#REF!</v>
      </c>
      <c r="E519" s="1" t="e">
        <f t="shared" si="16"/>
        <v>#REF!</v>
      </c>
      <c r="F519" t="e">
        <f>Data!#REF!&amp;Data!#REF!&amp;Data!#REF!</f>
        <v>#REF!</v>
      </c>
      <c r="G519" s="1" t="e">
        <f t="shared" si="17"/>
        <v>#REF!</v>
      </c>
    </row>
    <row r="520" spans="1:7" ht="29" x14ac:dyDescent="0.35">
      <c r="A520" t="e">
        <f>IF(LEN(Data!#REF!)&lt;15,LEFT(Data!#REF!,4),"12TN")</f>
        <v>#REF!</v>
      </c>
      <c r="B520" t="e">
        <f>Data!#REF!&amp;Data!#REF!&amp;A520</f>
        <v>#REF!</v>
      </c>
      <c r="C520" t="e">
        <f>Data!#REF!</f>
        <v>#REF!</v>
      </c>
      <c r="D520" t="e">
        <f>Data!#REF!</f>
        <v>#REF!</v>
      </c>
      <c r="E520" s="1" t="e">
        <f t="shared" si="16"/>
        <v>#REF!</v>
      </c>
      <c r="F520" t="e">
        <f>Data!#REF!&amp;Data!#REF!&amp;Data!#REF!</f>
        <v>#REF!</v>
      </c>
      <c r="G520" s="1" t="e">
        <f t="shared" si="17"/>
        <v>#REF!</v>
      </c>
    </row>
    <row r="521" spans="1:7" ht="29" x14ac:dyDescent="0.35">
      <c r="A521" t="e">
        <f>IF(LEN(Data!#REF!)&lt;15,LEFT(Data!#REF!,4),"12TN")</f>
        <v>#REF!</v>
      </c>
      <c r="B521" t="e">
        <f>Data!#REF!&amp;Data!#REF!&amp;A521</f>
        <v>#REF!</v>
      </c>
      <c r="C521" t="e">
        <f>Data!#REF!</f>
        <v>#REF!</v>
      </c>
      <c r="D521" t="e">
        <f>Data!#REF!</f>
        <v>#REF!</v>
      </c>
      <c r="E521" s="1" t="e">
        <f t="shared" si="16"/>
        <v>#REF!</v>
      </c>
      <c r="F521" t="e">
        <f>Data!#REF!&amp;Data!#REF!&amp;Data!#REF!</f>
        <v>#REF!</v>
      </c>
      <c r="G521" s="1" t="e">
        <f t="shared" si="17"/>
        <v>#REF!</v>
      </c>
    </row>
    <row r="522" spans="1:7" ht="29" x14ac:dyDescent="0.35">
      <c r="A522" t="e">
        <f>IF(LEN(Data!#REF!)&lt;15,LEFT(Data!#REF!,4),"12TN")</f>
        <v>#REF!</v>
      </c>
      <c r="B522" t="e">
        <f>Data!#REF!&amp;Data!#REF!&amp;A522</f>
        <v>#REF!</v>
      </c>
      <c r="C522" t="e">
        <f>Data!#REF!</f>
        <v>#REF!</v>
      </c>
      <c r="D522" t="e">
        <f>Data!#REF!</f>
        <v>#REF!</v>
      </c>
      <c r="E522" s="1" t="e">
        <f t="shared" si="16"/>
        <v>#REF!</v>
      </c>
      <c r="F522" t="e">
        <f>Data!#REF!&amp;Data!#REF!&amp;Data!#REF!</f>
        <v>#REF!</v>
      </c>
      <c r="G522" s="1" t="e">
        <f t="shared" si="17"/>
        <v>#REF!</v>
      </c>
    </row>
    <row r="523" spans="1:7" ht="29" x14ac:dyDescent="0.35">
      <c r="A523" t="e">
        <f>IF(LEN(Data!#REF!)&lt;15,LEFT(Data!#REF!,4),"12TN")</f>
        <v>#REF!</v>
      </c>
      <c r="B523" t="e">
        <f>Data!#REF!&amp;Data!#REF!&amp;A523</f>
        <v>#REF!</v>
      </c>
      <c r="C523" t="e">
        <f>Data!#REF!</f>
        <v>#REF!</v>
      </c>
      <c r="D523" t="e">
        <f>Data!#REF!</f>
        <v>#REF!</v>
      </c>
      <c r="E523" s="1" t="e">
        <f t="shared" si="16"/>
        <v>#REF!</v>
      </c>
      <c r="F523" t="e">
        <f>Data!#REF!&amp;Data!#REF!&amp;Data!#REF!</f>
        <v>#REF!</v>
      </c>
      <c r="G523" s="1" t="e">
        <f t="shared" si="17"/>
        <v>#REF!</v>
      </c>
    </row>
    <row r="524" spans="1:7" ht="29" x14ac:dyDescent="0.35">
      <c r="A524" t="e">
        <f>IF(LEN(Data!#REF!)&lt;15,LEFT(Data!#REF!,4),"12TN")</f>
        <v>#REF!</v>
      </c>
      <c r="B524" t="e">
        <f>Data!#REF!&amp;Data!#REF!&amp;A524</f>
        <v>#REF!</v>
      </c>
      <c r="C524" t="e">
        <f>Data!#REF!</f>
        <v>#REF!</v>
      </c>
      <c r="D524" t="e">
        <f>Data!#REF!</f>
        <v>#REF!</v>
      </c>
      <c r="E524" s="1" t="e">
        <f t="shared" si="16"/>
        <v>#REF!</v>
      </c>
      <c r="F524" t="e">
        <f>Data!#REF!&amp;Data!#REF!&amp;Data!#REF!</f>
        <v>#REF!</v>
      </c>
      <c r="G524" s="1" t="e">
        <f t="shared" si="17"/>
        <v>#REF!</v>
      </c>
    </row>
    <row r="525" spans="1:7" ht="29" x14ac:dyDescent="0.35">
      <c r="A525" t="e">
        <f>IF(LEN(Data!#REF!)&lt;15,LEFT(Data!#REF!,4),"12TN")</f>
        <v>#REF!</v>
      </c>
      <c r="B525" t="e">
        <f>Data!#REF!&amp;Data!#REF!&amp;A525</f>
        <v>#REF!</v>
      </c>
      <c r="C525" t="e">
        <f>Data!#REF!</f>
        <v>#REF!</v>
      </c>
      <c r="D525" t="e">
        <f>Data!#REF!</f>
        <v>#REF!</v>
      </c>
      <c r="E525" s="1" t="e">
        <f t="shared" si="16"/>
        <v>#REF!</v>
      </c>
      <c r="F525" t="e">
        <f>Data!#REF!&amp;Data!#REF!&amp;Data!#REF!</f>
        <v>#REF!</v>
      </c>
      <c r="G525" s="1" t="e">
        <f t="shared" si="17"/>
        <v>#REF!</v>
      </c>
    </row>
    <row r="526" spans="1:7" ht="29" x14ac:dyDescent="0.35">
      <c r="A526" t="e">
        <f>IF(LEN(Data!#REF!)&lt;15,LEFT(Data!#REF!,4),"12TN")</f>
        <v>#REF!</v>
      </c>
      <c r="B526" t="e">
        <f>Data!#REF!&amp;Data!#REF!&amp;A526</f>
        <v>#REF!</v>
      </c>
      <c r="C526" t="e">
        <f>Data!#REF!</f>
        <v>#REF!</v>
      </c>
      <c r="D526" t="e">
        <f>Data!#REF!</f>
        <v>#REF!</v>
      </c>
      <c r="E526" s="1" t="e">
        <f t="shared" si="16"/>
        <v>#REF!</v>
      </c>
      <c r="F526" t="e">
        <f>Data!#REF!&amp;Data!#REF!&amp;Data!#REF!</f>
        <v>#REF!</v>
      </c>
      <c r="G526" s="1" t="e">
        <f t="shared" si="17"/>
        <v>#REF!</v>
      </c>
    </row>
    <row r="527" spans="1:7" ht="29" x14ac:dyDescent="0.35">
      <c r="A527" t="e">
        <f>IF(LEN(Data!#REF!)&lt;15,LEFT(Data!#REF!,4),"12TN")</f>
        <v>#REF!</v>
      </c>
      <c r="B527" t="e">
        <f>Data!#REF!&amp;Data!#REF!&amp;A527</f>
        <v>#REF!</v>
      </c>
      <c r="C527" t="e">
        <f>Data!#REF!</f>
        <v>#REF!</v>
      </c>
      <c r="D527" t="e">
        <f>Data!#REF!</f>
        <v>#REF!</v>
      </c>
      <c r="E527" s="1" t="e">
        <f t="shared" si="16"/>
        <v>#REF!</v>
      </c>
      <c r="F527" t="e">
        <f>Data!#REF!&amp;Data!#REF!&amp;Data!#REF!</f>
        <v>#REF!</v>
      </c>
      <c r="G527" s="1" t="e">
        <f t="shared" si="17"/>
        <v>#REF!</v>
      </c>
    </row>
    <row r="528" spans="1:7" ht="29" x14ac:dyDescent="0.35">
      <c r="A528" t="e">
        <f>IF(LEN(Data!#REF!)&lt;15,LEFT(Data!#REF!,4),"12TN")</f>
        <v>#REF!</v>
      </c>
      <c r="B528" t="e">
        <f>Data!#REF!&amp;Data!#REF!&amp;A528</f>
        <v>#REF!</v>
      </c>
      <c r="C528" t="e">
        <f>Data!#REF!</f>
        <v>#REF!</v>
      </c>
      <c r="D528" t="e">
        <f>Data!#REF!</f>
        <v>#REF!</v>
      </c>
      <c r="E528" s="1" t="e">
        <f t="shared" si="16"/>
        <v>#REF!</v>
      </c>
      <c r="F528" t="e">
        <f>Data!#REF!&amp;Data!#REF!&amp;Data!#REF!</f>
        <v>#REF!</v>
      </c>
      <c r="G528" s="1" t="e">
        <f t="shared" si="17"/>
        <v>#REF!</v>
      </c>
    </row>
    <row r="529" spans="1:7" ht="29" x14ac:dyDescent="0.35">
      <c r="A529" t="e">
        <f>IF(LEN(Data!#REF!)&lt;15,LEFT(Data!#REF!,4),"12TN")</f>
        <v>#REF!</v>
      </c>
      <c r="B529" t="e">
        <f>Data!#REF!&amp;Data!#REF!&amp;A529</f>
        <v>#REF!</v>
      </c>
      <c r="C529" t="e">
        <f>Data!#REF!</f>
        <v>#REF!</v>
      </c>
      <c r="D529" t="e">
        <f>Data!#REF!</f>
        <v>#REF!</v>
      </c>
      <c r="E529" s="1" t="e">
        <f t="shared" si="16"/>
        <v>#REF!</v>
      </c>
      <c r="F529" t="e">
        <f>Data!#REF!&amp;Data!#REF!&amp;Data!#REF!</f>
        <v>#REF!</v>
      </c>
      <c r="G529" s="1" t="e">
        <f t="shared" si="17"/>
        <v>#REF!</v>
      </c>
    </row>
    <row r="530" spans="1:7" ht="29" x14ac:dyDescent="0.35">
      <c r="A530" t="e">
        <f>IF(LEN(Data!#REF!)&lt;15,LEFT(Data!#REF!,4),"12TN")</f>
        <v>#REF!</v>
      </c>
      <c r="B530" t="e">
        <f>Data!#REF!&amp;Data!#REF!&amp;A530</f>
        <v>#REF!</v>
      </c>
      <c r="C530" t="e">
        <f>Data!#REF!</f>
        <v>#REF!</v>
      </c>
      <c r="D530" t="e">
        <f>Data!#REF!</f>
        <v>#REF!</v>
      </c>
      <c r="E530" s="1" t="e">
        <f t="shared" si="16"/>
        <v>#REF!</v>
      </c>
      <c r="F530" t="e">
        <f>Data!#REF!&amp;Data!#REF!&amp;Data!#REF!</f>
        <v>#REF!</v>
      </c>
      <c r="G530" s="1" t="e">
        <f t="shared" si="17"/>
        <v>#REF!</v>
      </c>
    </row>
    <row r="531" spans="1:7" ht="29" x14ac:dyDescent="0.35">
      <c r="A531" t="e">
        <f>IF(LEN(Data!#REF!)&lt;15,LEFT(Data!#REF!,4),"12TN")</f>
        <v>#REF!</v>
      </c>
      <c r="B531" t="e">
        <f>Data!#REF!&amp;Data!#REF!&amp;A531</f>
        <v>#REF!</v>
      </c>
      <c r="C531" t="e">
        <f>Data!#REF!</f>
        <v>#REF!</v>
      </c>
      <c r="D531" t="e">
        <f>Data!#REF!</f>
        <v>#REF!</v>
      </c>
      <c r="E531" s="1" t="e">
        <f t="shared" si="16"/>
        <v>#REF!</v>
      </c>
      <c r="F531" t="e">
        <f>Data!#REF!&amp;Data!#REF!&amp;Data!#REF!</f>
        <v>#REF!</v>
      </c>
      <c r="G531" s="1" t="e">
        <f t="shared" si="17"/>
        <v>#REF!</v>
      </c>
    </row>
    <row r="532" spans="1:7" ht="29" x14ac:dyDescent="0.35">
      <c r="A532" t="e">
        <f>IF(LEN(Data!#REF!)&lt;15,LEFT(Data!#REF!,4),"12TN")</f>
        <v>#REF!</v>
      </c>
      <c r="B532" t="e">
        <f>Data!#REF!&amp;Data!#REF!&amp;A532</f>
        <v>#REF!</v>
      </c>
      <c r="C532" t="e">
        <f>Data!#REF!</f>
        <v>#REF!</v>
      </c>
      <c r="D532" t="e">
        <f>Data!#REF!</f>
        <v>#REF!</v>
      </c>
      <c r="E532" s="1" t="e">
        <f t="shared" si="16"/>
        <v>#REF!</v>
      </c>
      <c r="F532" t="e">
        <f>Data!#REF!&amp;Data!#REF!&amp;Data!#REF!</f>
        <v>#REF!</v>
      </c>
      <c r="G532" s="1" t="e">
        <f t="shared" si="17"/>
        <v>#REF!</v>
      </c>
    </row>
    <row r="533" spans="1:7" ht="29" x14ac:dyDescent="0.35">
      <c r="A533" t="e">
        <f>IF(LEN(Data!#REF!)&lt;15,LEFT(Data!#REF!,4),"12TN")</f>
        <v>#REF!</v>
      </c>
      <c r="B533" t="e">
        <f>Data!#REF!&amp;Data!#REF!&amp;A533</f>
        <v>#REF!</v>
      </c>
      <c r="C533" t="e">
        <f>Data!#REF!</f>
        <v>#REF!</v>
      </c>
      <c r="D533" t="e">
        <f>Data!#REF!</f>
        <v>#REF!</v>
      </c>
      <c r="E533" s="1" t="e">
        <f t="shared" si="16"/>
        <v>#REF!</v>
      </c>
      <c r="F533" t="e">
        <f>Data!#REF!&amp;Data!#REF!&amp;Data!#REF!</f>
        <v>#REF!</v>
      </c>
      <c r="G533" s="1" t="e">
        <f t="shared" si="17"/>
        <v>#REF!</v>
      </c>
    </row>
    <row r="534" spans="1:7" ht="29" x14ac:dyDescent="0.35">
      <c r="A534" t="e">
        <f>IF(LEN(Data!#REF!)&lt;15,LEFT(Data!#REF!,4),"12TN")</f>
        <v>#REF!</v>
      </c>
      <c r="B534" t="e">
        <f>Data!#REF!&amp;Data!#REF!&amp;A534</f>
        <v>#REF!</v>
      </c>
      <c r="C534" t="e">
        <f>Data!#REF!</f>
        <v>#REF!</v>
      </c>
      <c r="D534" t="e">
        <f>Data!#REF!</f>
        <v>#REF!</v>
      </c>
      <c r="E534" s="1" t="e">
        <f t="shared" si="16"/>
        <v>#REF!</v>
      </c>
      <c r="F534" t="e">
        <f>Data!#REF!&amp;Data!#REF!&amp;Data!#REF!</f>
        <v>#REF!</v>
      </c>
      <c r="G534" s="1" t="e">
        <f t="shared" si="17"/>
        <v>#REF!</v>
      </c>
    </row>
    <row r="535" spans="1:7" ht="29" x14ac:dyDescent="0.35">
      <c r="A535" t="e">
        <f>IF(LEN(Data!#REF!)&lt;15,LEFT(Data!#REF!,4),"12TN")</f>
        <v>#REF!</v>
      </c>
      <c r="B535" t="e">
        <f>Data!#REF!&amp;Data!#REF!&amp;A535</f>
        <v>#REF!</v>
      </c>
      <c r="C535" t="e">
        <f>Data!#REF!</f>
        <v>#REF!</v>
      </c>
      <c r="D535" t="e">
        <f>Data!#REF!</f>
        <v>#REF!</v>
      </c>
      <c r="E535" s="1" t="e">
        <f t="shared" si="16"/>
        <v>#REF!</v>
      </c>
      <c r="F535" t="e">
        <f>Data!#REF!&amp;Data!#REF!&amp;Data!#REF!</f>
        <v>#REF!</v>
      </c>
      <c r="G535" s="1" t="e">
        <f t="shared" si="17"/>
        <v>#REF!</v>
      </c>
    </row>
    <row r="536" spans="1:7" ht="29" x14ac:dyDescent="0.35">
      <c r="A536" t="e">
        <f>IF(LEN(Data!#REF!)&lt;15,LEFT(Data!#REF!,4),"12TN")</f>
        <v>#REF!</v>
      </c>
      <c r="B536" t="e">
        <f>Data!#REF!&amp;Data!#REF!&amp;A536</f>
        <v>#REF!</v>
      </c>
      <c r="C536" t="e">
        <f>Data!#REF!</f>
        <v>#REF!</v>
      </c>
      <c r="D536" t="e">
        <f>Data!#REF!</f>
        <v>#REF!</v>
      </c>
      <c r="E536" s="1" t="e">
        <f t="shared" si="16"/>
        <v>#REF!</v>
      </c>
      <c r="F536" t="e">
        <f>Data!#REF!&amp;Data!#REF!&amp;Data!#REF!</f>
        <v>#REF!</v>
      </c>
      <c r="G536" s="1" t="e">
        <f t="shared" si="17"/>
        <v>#REF!</v>
      </c>
    </row>
    <row r="537" spans="1:7" ht="29" x14ac:dyDescent="0.35">
      <c r="A537" t="e">
        <f>IF(LEN(Data!#REF!)&lt;15,LEFT(Data!#REF!,4),"12TN")</f>
        <v>#REF!</v>
      </c>
      <c r="B537" t="e">
        <f>Data!#REF!&amp;Data!#REF!&amp;A537</f>
        <v>#REF!</v>
      </c>
      <c r="C537" t="e">
        <f>Data!#REF!</f>
        <v>#REF!</v>
      </c>
      <c r="D537" t="e">
        <f>Data!#REF!</f>
        <v>#REF!</v>
      </c>
      <c r="E537" s="1" t="e">
        <f t="shared" si="16"/>
        <v>#REF!</v>
      </c>
      <c r="F537" t="e">
        <f>Data!#REF!&amp;Data!#REF!&amp;Data!#REF!</f>
        <v>#REF!</v>
      </c>
      <c r="G537" s="1" t="e">
        <f t="shared" si="17"/>
        <v>#REF!</v>
      </c>
    </row>
    <row r="538" spans="1:7" ht="29" x14ac:dyDescent="0.35">
      <c r="A538" t="e">
        <f>IF(LEN(Data!#REF!)&lt;15,LEFT(Data!#REF!,4),"12TN")</f>
        <v>#REF!</v>
      </c>
      <c r="B538" t="e">
        <f>Data!#REF!&amp;Data!#REF!&amp;A538</f>
        <v>#REF!</v>
      </c>
      <c r="C538" t="e">
        <f>Data!#REF!</f>
        <v>#REF!</v>
      </c>
      <c r="D538" t="e">
        <f>Data!#REF!</f>
        <v>#REF!</v>
      </c>
      <c r="E538" s="1" t="e">
        <f t="shared" si="16"/>
        <v>#REF!</v>
      </c>
      <c r="F538" t="e">
        <f>Data!#REF!&amp;Data!#REF!&amp;Data!#REF!</f>
        <v>#REF!</v>
      </c>
      <c r="G538" s="1" t="e">
        <f t="shared" si="17"/>
        <v>#REF!</v>
      </c>
    </row>
    <row r="539" spans="1:7" ht="29" x14ac:dyDescent="0.35">
      <c r="A539" t="e">
        <f>IF(LEN(Data!#REF!)&lt;15,LEFT(Data!#REF!,4),"12TN")</f>
        <v>#REF!</v>
      </c>
      <c r="B539" t="e">
        <f>Data!#REF!&amp;Data!#REF!&amp;A539</f>
        <v>#REF!</v>
      </c>
      <c r="C539" t="e">
        <f>Data!#REF!</f>
        <v>#REF!</v>
      </c>
      <c r="D539" t="e">
        <f>Data!#REF!</f>
        <v>#REF!</v>
      </c>
      <c r="E539" s="1" t="e">
        <f t="shared" si="16"/>
        <v>#REF!</v>
      </c>
      <c r="F539" t="e">
        <f>Data!#REF!&amp;Data!#REF!&amp;Data!#REF!</f>
        <v>#REF!</v>
      </c>
      <c r="G539" s="1" t="e">
        <f t="shared" si="17"/>
        <v>#REF!</v>
      </c>
    </row>
    <row r="540" spans="1:7" ht="29" x14ac:dyDescent="0.35">
      <c r="A540" t="e">
        <f>IF(LEN(Data!#REF!)&lt;15,LEFT(Data!#REF!,4),"12TN")</f>
        <v>#REF!</v>
      </c>
      <c r="B540" t="e">
        <f>Data!#REF!&amp;Data!#REF!&amp;A540</f>
        <v>#REF!</v>
      </c>
      <c r="C540" t="e">
        <f>Data!#REF!</f>
        <v>#REF!</v>
      </c>
      <c r="D540" t="e">
        <f>Data!#REF!</f>
        <v>#REF!</v>
      </c>
      <c r="E540" s="1" t="e">
        <f t="shared" si="16"/>
        <v>#REF!</v>
      </c>
      <c r="F540" t="e">
        <f>Data!#REF!&amp;Data!#REF!&amp;Data!#REF!</f>
        <v>#REF!</v>
      </c>
      <c r="G540" s="1" t="e">
        <f t="shared" si="17"/>
        <v>#REF!</v>
      </c>
    </row>
    <row r="541" spans="1:7" ht="29" x14ac:dyDescent="0.35">
      <c r="A541" t="e">
        <f>IF(LEN(Data!#REF!)&lt;15,LEFT(Data!#REF!,4),"12TN")</f>
        <v>#REF!</v>
      </c>
      <c r="B541" t="e">
        <f>Data!#REF!&amp;Data!#REF!&amp;A541</f>
        <v>#REF!</v>
      </c>
      <c r="C541" t="e">
        <f>Data!#REF!</f>
        <v>#REF!</v>
      </c>
      <c r="D541" t="e">
        <f>Data!#REF!</f>
        <v>#REF!</v>
      </c>
      <c r="E541" s="1" t="e">
        <f t="shared" si="16"/>
        <v>#REF!</v>
      </c>
      <c r="F541" t="e">
        <f>Data!#REF!&amp;Data!#REF!&amp;Data!#REF!</f>
        <v>#REF!</v>
      </c>
      <c r="G541" s="1" t="e">
        <f t="shared" si="17"/>
        <v>#REF!</v>
      </c>
    </row>
    <row r="542" spans="1:7" ht="29" x14ac:dyDescent="0.35">
      <c r="A542" t="e">
        <f>IF(LEN(Data!#REF!)&lt;15,LEFT(Data!#REF!,4),"12TN")</f>
        <v>#REF!</v>
      </c>
      <c r="B542" t="e">
        <f>Data!#REF!&amp;Data!#REF!&amp;A542</f>
        <v>#REF!</v>
      </c>
      <c r="C542" t="e">
        <f>Data!#REF!</f>
        <v>#REF!</v>
      </c>
      <c r="D542" t="e">
        <f>Data!#REF!</f>
        <v>#REF!</v>
      </c>
      <c r="E542" s="1" t="e">
        <f t="shared" si="16"/>
        <v>#REF!</v>
      </c>
      <c r="F542" t="e">
        <f>Data!#REF!&amp;Data!#REF!&amp;Data!#REF!</f>
        <v>#REF!</v>
      </c>
      <c r="G542" s="1" t="e">
        <f t="shared" si="17"/>
        <v>#REF!</v>
      </c>
    </row>
    <row r="543" spans="1:7" ht="29" x14ac:dyDescent="0.35">
      <c r="A543" t="e">
        <f>IF(LEN(Data!#REF!)&lt;15,LEFT(Data!#REF!,4),"12TN")</f>
        <v>#REF!</v>
      </c>
      <c r="B543" t="e">
        <f>Data!#REF!&amp;Data!#REF!&amp;A543</f>
        <v>#REF!</v>
      </c>
      <c r="C543" t="e">
        <f>Data!#REF!</f>
        <v>#REF!</v>
      </c>
      <c r="D543" t="e">
        <f>Data!#REF!</f>
        <v>#REF!</v>
      </c>
      <c r="E543" s="1" t="e">
        <f t="shared" si="16"/>
        <v>#REF!</v>
      </c>
      <c r="F543" t="e">
        <f>Data!#REF!&amp;Data!#REF!&amp;Data!#REF!</f>
        <v>#REF!</v>
      </c>
      <c r="G543" s="1" t="e">
        <f t="shared" si="17"/>
        <v>#REF!</v>
      </c>
    </row>
    <row r="544" spans="1:7" ht="29" x14ac:dyDescent="0.35">
      <c r="A544" t="e">
        <f>IF(LEN(Data!#REF!)&lt;15,LEFT(Data!#REF!,4),"12TN")</f>
        <v>#REF!</v>
      </c>
      <c r="B544" t="e">
        <f>Data!#REF!&amp;Data!#REF!&amp;A544</f>
        <v>#REF!</v>
      </c>
      <c r="C544" t="e">
        <f>Data!#REF!</f>
        <v>#REF!</v>
      </c>
      <c r="D544" t="e">
        <f>Data!#REF!</f>
        <v>#REF!</v>
      </c>
      <c r="E544" s="1" t="e">
        <f t="shared" si="16"/>
        <v>#REF!</v>
      </c>
      <c r="F544" t="e">
        <f>Data!#REF!&amp;Data!#REF!&amp;Data!#REF!</f>
        <v>#REF!</v>
      </c>
      <c r="G544" s="1" t="e">
        <f t="shared" si="17"/>
        <v>#REF!</v>
      </c>
    </row>
    <row r="545" spans="1:7" ht="29" x14ac:dyDescent="0.35">
      <c r="A545" t="e">
        <f>IF(LEN(Data!#REF!)&lt;15,LEFT(Data!#REF!,4),"12TN")</f>
        <v>#REF!</v>
      </c>
      <c r="B545" t="e">
        <f>Data!#REF!&amp;Data!#REF!&amp;A545</f>
        <v>#REF!</v>
      </c>
      <c r="C545" t="e">
        <f>Data!#REF!</f>
        <v>#REF!</v>
      </c>
      <c r="D545" t="e">
        <f>Data!#REF!</f>
        <v>#REF!</v>
      </c>
      <c r="E545" s="1" t="e">
        <f t="shared" si="16"/>
        <v>#REF!</v>
      </c>
      <c r="F545" t="e">
        <f>Data!#REF!&amp;Data!#REF!&amp;Data!#REF!</f>
        <v>#REF!</v>
      </c>
      <c r="G545" s="1" t="e">
        <f t="shared" si="17"/>
        <v>#REF!</v>
      </c>
    </row>
    <row r="546" spans="1:7" ht="29" x14ac:dyDescent="0.35">
      <c r="A546" t="e">
        <f>IF(LEN(Data!#REF!)&lt;15,LEFT(Data!#REF!,4),"12TN")</f>
        <v>#REF!</v>
      </c>
      <c r="B546" t="e">
        <f>Data!#REF!&amp;Data!#REF!&amp;A546</f>
        <v>#REF!</v>
      </c>
      <c r="C546" t="e">
        <f>Data!#REF!</f>
        <v>#REF!</v>
      </c>
      <c r="D546" t="e">
        <f>Data!#REF!</f>
        <v>#REF!</v>
      </c>
      <c r="E546" s="1" t="e">
        <f t="shared" si="16"/>
        <v>#REF!</v>
      </c>
      <c r="F546" t="e">
        <f>Data!#REF!&amp;Data!#REF!&amp;Data!#REF!</f>
        <v>#REF!</v>
      </c>
      <c r="G546" s="1" t="e">
        <f t="shared" si="17"/>
        <v>#REF!</v>
      </c>
    </row>
    <row r="547" spans="1:7" ht="29" x14ac:dyDescent="0.35">
      <c r="A547" t="e">
        <f>IF(LEN(Data!#REF!)&lt;15,LEFT(Data!#REF!,4),"12TN")</f>
        <v>#REF!</v>
      </c>
      <c r="B547" t="e">
        <f>Data!#REF!&amp;Data!#REF!&amp;A547</f>
        <v>#REF!</v>
      </c>
      <c r="C547" t="e">
        <f>Data!#REF!</f>
        <v>#REF!</v>
      </c>
      <c r="D547" t="e">
        <f>Data!#REF!</f>
        <v>#REF!</v>
      </c>
      <c r="E547" s="1" t="e">
        <f t="shared" si="16"/>
        <v>#REF!</v>
      </c>
      <c r="F547" t="e">
        <f>Data!#REF!&amp;Data!#REF!&amp;Data!#REF!</f>
        <v>#REF!</v>
      </c>
      <c r="G547" s="1" t="e">
        <f t="shared" si="17"/>
        <v>#REF!</v>
      </c>
    </row>
    <row r="548" spans="1:7" ht="29" x14ac:dyDescent="0.35">
      <c r="A548" t="e">
        <f>IF(LEN(Data!#REF!)&lt;15,LEFT(Data!#REF!,4),"12TN")</f>
        <v>#REF!</v>
      </c>
      <c r="B548" t="e">
        <f>Data!#REF!&amp;Data!#REF!&amp;A548</f>
        <v>#REF!</v>
      </c>
      <c r="C548" t="e">
        <f>Data!#REF!</f>
        <v>#REF!</v>
      </c>
      <c r="D548" t="e">
        <f>Data!#REF!</f>
        <v>#REF!</v>
      </c>
      <c r="E548" s="1" t="e">
        <f t="shared" si="16"/>
        <v>#REF!</v>
      </c>
      <c r="F548" t="e">
        <f>Data!#REF!&amp;Data!#REF!&amp;Data!#REF!</f>
        <v>#REF!</v>
      </c>
      <c r="G548" s="1" t="e">
        <f t="shared" si="17"/>
        <v>#REF!</v>
      </c>
    </row>
    <row r="549" spans="1:7" ht="29" x14ac:dyDescent="0.35">
      <c r="A549" t="e">
        <f>IF(LEN(Data!#REF!)&lt;15,LEFT(Data!#REF!,4),"12TN")</f>
        <v>#REF!</v>
      </c>
      <c r="B549" t="e">
        <f>Data!#REF!&amp;Data!#REF!&amp;A549</f>
        <v>#REF!</v>
      </c>
      <c r="C549" t="e">
        <f>Data!#REF!</f>
        <v>#REF!</v>
      </c>
      <c r="D549" t="e">
        <f>Data!#REF!</f>
        <v>#REF!</v>
      </c>
      <c r="E549" s="1" t="e">
        <f t="shared" si="16"/>
        <v>#REF!</v>
      </c>
      <c r="F549" t="e">
        <f>Data!#REF!&amp;Data!#REF!&amp;Data!#REF!</f>
        <v>#REF!</v>
      </c>
      <c r="G549" s="1" t="e">
        <f t="shared" si="17"/>
        <v>#REF!</v>
      </c>
    </row>
    <row r="550" spans="1:7" ht="29" x14ac:dyDescent="0.35">
      <c r="A550" t="e">
        <f>IF(LEN(Data!#REF!)&lt;15,LEFT(Data!#REF!,4),"12TN")</f>
        <v>#REF!</v>
      </c>
      <c r="B550" t="e">
        <f>Data!#REF!&amp;Data!#REF!&amp;A550</f>
        <v>#REF!</v>
      </c>
      <c r="C550" t="e">
        <f>Data!#REF!</f>
        <v>#REF!</v>
      </c>
      <c r="D550" t="e">
        <f>Data!#REF!</f>
        <v>#REF!</v>
      </c>
      <c r="E550" s="1" t="e">
        <f t="shared" si="16"/>
        <v>#REF!</v>
      </c>
      <c r="F550" t="e">
        <f>Data!#REF!&amp;Data!#REF!&amp;Data!#REF!</f>
        <v>#REF!</v>
      </c>
      <c r="G550" s="1" t="e">
        <f t="shared" si="17"/>
        <v>#REF!</v>
      </c>
    </row>
    <row r="551" spans="1:7" ht="29" x14ac:dyDescent="0.35">
      <c r="A551" t="e">
        <f>IF(LEN(Data!#REF!)&lt;15,LEFT(Data!#REF!,4),"12TN")</f>
        <v>#REF!</v>
      </c>
      <c r="B551" t="e">
        <f>Data!#REF!&amp;Data!#REF!&amp;A551</f>
        <v>#REF!</v>
      </c>
      <c r="C551" t="e">
        <f>Data!#REF!</f>
        <v>#REF!</v>
      </c>
      <c r="D551" t="e">
        <f>Data!#REF!</f>
        <v>#REF!</v>
      </c>
      <c r="E551" s="1" t="e">
        <f t="shared" si="16"/>
        <v>#REF!</v>
      </c>
      <c r="F551" t="e">
        <f>Data!#REF!&amp;Data!#REF!&amp;Data!#REF!</f>
        <v>#REF!</v>
      </c>
      <c r="G551" s="1" t="e">
        <f t="shared" si="17"/>
        <v>#REF!</v>
      </c>
    </row>
    <row r="552" spans="1:7" ht="29" x14ac:dyDescent="0.35">
      <c r="A552" t="e">
        <f>IF(LEN(Data!#REF!)&lt;15,LEFT(Data!#REF!,4),"12TN")</f>
        <v>#REF!</v>
      </c>
      <c r="B552" t="e">
        <f>Data!#REF!&amp;Data!#REF!&amp;A552</f>
        <v>#REF!</v>
      </c>
      <c r="C552" t="e">
        <f>Data!#REF!</f>
        <v>#REF!</v>
      </c>
      <c r="D552" t="e">
        <f>Data!#REF!</f>
        <v>#REF!</v>
      </c>
      <c r="E552" s="1" t="e">
        <f t="shared" si="16"/>
        <v>#REF!</v>
      </c>
      <c r="F552" t="e">
        <f>Data!#REF!&amp;Data!#REF!&amp;Data!#REF!</f>
        <v>#REF!</v>
      </c>
      <c r="G552" s="1" t="e">
        <f t="shared" si="17"/>
        <v>#REF!</v>
      </c>
    </row>
    <row r="553" spans="1:7" ht="29" x14ac:dyDescent="0.35">
      <c r="A553" t="e">
        <f>IF(LEN(Data!#REF!)&lt;15,LEFT(Data!#REF!,4),"12TN")</f>
        <v>#REF!</v>
      </c>
      <c r="B553" t="e">
        <f>Data!#REF!&amp;Data!#REF!&amp;A553</f>
        <v>#REF!</v>
      </c>
      <c r="C553" t="e">
        <f>Data!#REF!</f>
        <v>#REF!</v>
      </c>
      <c r="D553" t="e">
        <f>Data!#REF!</f>
        <v>#REF!</v>
      </c>
      <c r="E553" s="1" t="e">
        <f t="shared" si="16"/>
        <v>#REF!</v>
      </c>
      <c r="F553" t="e">
        <f>Data!#REF!&amp;Data!#REF!&amp;Data!#REF!</f>
        <v>#REF!</v>
      </c>
      <c r="G553" s="1" t="e">
        <f t="shared" si="17"/>
        <v>#REF!</v>
      </c>
    </row>
    <row r="554" spans="1:7" ht="29" x14ac:dyDescent="0.35">
      <c r="A554" t="e">
        <f>IF(LEN(Data!#REF!)&lt;15,LEFT(Data!#REF!,4),"12TN")</f>
        <v>#REF!</v>
      </c>
      <c r="B554" t="e">
        <f>Data!#REF!&amp;Data!#REF!&amp;A554</f>
        <v>#REF!</v>
      </c>
      <c r="C554" t="e">
        <f>Data!#REF!</f>
        <v>#REF!</v>
      </c>
      <c r="D554" t="e">
        <f>Data!#REF!</f>
        <v>#REF!</v>
      </c>
      <c r="E554" s="1" t="e">
        <f t="shared" si="16"/>
        <v>#REF!</v>
      </c>
      <c r="F554" t="e">
        <f>Data!#REF!&amp;Data!#REF!&amp;Data!#REF!</f>
        <v>#REF!</v>
      </c>
      <c r="G554" s="1" t="e">
        <f t="shared" si="17"/>
        <v>#REF!</v>
      </c>
    </row>
    <row r="555" spans="1:7" ht="29" x14ac:dyDescent="0.35">
      <c r="A555" t="e">
        <f>IF(LEN(Data!#REF!)&lt;15,LEFT(Data!#REF!,4),"12TN")</f>
        <v>#REF!</v>
      </c>
      <c r="B555" t="e">
        <f>Data!#REF!&amp;Data!#REF!&amp;A555</f>
        <v>#REF!</v>
      </c>
      <c r="C555" t="e">
        <f>Data!#REF!</f>
        <v>#REF!</v>
      </c>
      <c r="D555" t="e">
        <f>Data!#REF!</f>
        <v>#REF!</v>
      </c>
      <c r="E555" s="1" t="e">
        <f t="shared" si="16"/>
        <v>#REF!</v>
      </c>
      <c r="F555" t="e">
        <f>Data!#REF!&amp;Data!#REF!&amp;Data!#REF!</f>
        <v>#REF!</v>
      </c>
      <c r="G555" s="1" t="e">
        <f t="shared" si="17"/>
        <v>#REF!</v>
      </c>
    </row>
    <row r="556" spans="1:7" ht="29" x14ac:dyDescent="0.35">
      <c r="A556" t="e">
        <f>IF(LEN(Data!#REF!)&lt;15,LEFT(Data!#REF!,4),"12TN")</f>
        <v>#REF!</v>
      </c>
      <c r="B556" t="e">
        <f>Data!#REF!&amp;Data!#REF!&amp;A556</f>
        <v>#REF!</v>
      </c>
      <c r="C556" t="e">
        <f>Data!#REF!</f>
        <v>#REF!</v>
      </c>
      <c r="D556" t="e">
        <f>Data!#REF!</f>
        <v>#REF!</v>
      </c>
      <c r="E556" s="1" t="e">
        <f t="shared" si="16"/>
        <v>#REF!</v>
      </c>
      <c r="F556" t="e">
        <f>Data!#REF!&amp;Data!#REF!&amp;Data!#REF!</f>
        <v>#REF!</v>
      </c>
      <c r="G556" s="1" t="e">
        <f t="shared" si="17"/>
        <v>#REF!</v>
      </c>
    </row>
    <row r="557" spans="1:7" ht="29" x14ac:dyDescent="0.35">
      <c r="A557" t="e">
        <f>IF(LEN(Data!#REF!)&lt;15,LEFT(Data!#REF!,4),"12TN")</f>
        <v>#REF!</v>
      </c>
      <c r="B557" t="e">
        <f>Data!#REF!&amp;Data!#REF!&amp;A557</f>
        <v>#REF!</v>
      </c>
      <c r="C557" t="e">
        <f>Data!#REF!</f>
        <v>#REF!</v>
      </c>
      <c r="D557" t="e">
        <f>Data!#REF!</f>
        <v>#REF!</v>
      </c>
      <c r="E557" s="1" t="e">
        <f t="shared" si="16"/>
        <v>#REF!</v>
      </c>
      <c r="F557" t="e">
        <f>Data!#REF!&amp;Data!#REF!&amp;Data!#REF!</f>
        <v>#REF!</v>
      </c>
      <c r="G557" s="1" t="e">
        <f t="shared" si="17"/>
        <v>#REF!</v>
      </c>
    </row>
    <row r="558" spans="1:7" ht="29" x14ac:dyDescent="0.35">
      <c r="A558" t="e">
        <f>IF(LEN(Data!#REF!)&lt;15,LEFT(Data!#REF!,4),"12TN")</f>
        <v>#REF!</v>
      </c>
      <c r="B558" t="e">
        <f>Data!#REF!&amp;Data!#REF!&amp;A558</f>
        <v>#REF!</v>
      </c>
      <c r="C558" t="e">
        <f>Data!#REF!</f>
        <v>#REF!</v>
      </c>
      <c r="D558" t="e">
        <f>Data!#REF!</f>
        <v>#REF!</v>
      </c>
      <c r="E558" s="1" t="e">
        <f t="shared" si="16"/>
        <v>#REF!</v>
      </c>
      <c r="F558" t="e">
        <f>Data!#REF!&amp;Data!#REF!&amp;Data!#REF!</f>
        <v>#REF!</v>
      </c>
      <c r="G558" s="1" t="e">
        <f t="shared" si="17"/>
        <v>#REF!</v>
      </c>
    </row>
    <row r="559" spans="1:7" ht="29" x14ac:dyDescent="0.35">
      <c r="A559" t="e">
        <f>IF(LEN(Data!#REF!)&lt;15,LEFT(Data!#REF!,4),"12TN")</f>
        <v>#REF!</v>
      </c>
      <c r="B559" t="e">
        <f>Data!#REF!&amp;Data!#REF!&amp;A559</f>
        <v>#REF!</v>
      </c>
      <c r="C559" t="e">
        <f>Data!#REF!</f>
        <v>#REF!</v>
      </c>
      <c r="D559" t="e">
        <f>Data!#REF!</f>
        <v>#REF!</v>
      </c>
      <c r="E559" s="1" t="e">
        <f t="shared" si="16"/>
        <v>#REF!</v>
      </c>
      <c r="F559" t="e">
        <f>Data!#REF!&amp;Data!#REF!&amp;Data!#REF!</f>
        <v>#REF!</v>
      </c>
      <c r="G559" s="1" t="e">
        <f t="shared" si="17"/>
        <v>#REF!</v>
      </c>
    </row>
    <row r="560" spans="1:7" ht="29" x14ac:dyDescent="0.35">
      <c r="A560" t="e">
        <f>IF(LEN(Data!#REF!)&lt;15,LEFT(Data!#REF!,4),"12TN")</f>
        <v>#REF!</v>
      </c>
      <c r="B560" t="e">
        <f>Data!#REF!&amp;Data!#REF!&amp;A560</f>
        <v>#REF!</v>
      </c>
      <c r="C560" t="e">
        <f>Data!#REF!</f>
        <v>#REF!</v>
      </c>
      <c r="D560" t="e">
        <f>Data!#REF!</f>
        <v>#REF!</v>
      </c>
      <c r="E560" s="1" t="e">
        <f t="shared" si="16"/>
        <v>#REF!</v>
      </c>
      <c r="F560" t="e">
        <f>Data!#REF!&amp;Data!#REF!&amp;Data!#REF!</f>
        <v>#REF!</v>
      </c>
      <c r="G560" s="1" t="e">
        <f t="shared" si="17"/>
        <v>#REF!</v>
      </c>
    </row>
    <row r="561" spans="1:7" ht="29" x14ac:dyDescent="0.35">
      <c r="A561" t="e">
        <f>IF(LEN(Data!#REF!)&lt;15,LEFT(Data!#REF!,4),"12TN")</f>
        <v>#REF!</v>
      </c>
      <c r="B561" t="e">
        <f>Data!#REF!&amp;Data!#REF!&amp;A561</f>
        <v>#REF!</v>
      </c>
      <c r="C561" t="e">
        <f>Data!#REF!</f>
        <v>#REF!</v>
      </c>
      <c r="D561" t="e">
        <f>Data!#REF!</f>
        <v>#REF!</v>
      </c>
      <c r="E561" s="1" t="e">
        <f t="shared" si="16"/>
        <v>#REF!</v>
      </c>
      <c r="F561" t="e">
        <f>Data!#REF!&amp;Data!#REF!&amp;Data!#REF!</f>
        <v>#REF!</v>
      </c>
      <c r="G561" s="1" t="e">
        <f t="shared" si="17"/>
        <v>#REF!</v>
      </c>
    </row>
    <row r="562" spans="1:7" ht="29" x14ac:dyDescent="0.35">
      <c r="A562" t="e">
        <f>IF(LEN(Data!#REF!)&lt;15,LEFT(Data!#REF!,4),"12TN")</f>
        <v>#REF!</v>
      </c>
      <c r="B562" t="e">
        <f>Data!#REF!&amp;Data!#REF!&amp;A562</f>
        <v>#REF!</v>
      </c>
      <c r="C562" t="e">
        <f>Data!#REF!</f>
        <v>#REF!</v>
      </c>
      <c r="D562" t="e">
        <f>Data!#REF!</f>
        <v>#REF!</v>
      </c>
      <c r="E562" s="1" t="e">
        <f t="shared" si="16"/>
        <v>#REF!</v>
      </c>
      <c r="F562" t="e">
        <f>Data!#REF!&amp;Data!#REF!&amp;Data!#REF!</f>
        <v>#REF!</v>
      </c>
      <c r="G562" s="1" t="e">
        <f t="shared" si="17"/>
        <v>#REF!</v>
      </c>
    </row>
    <row r="563" spans="1:7" ht="29" x14ac:dyDescent="0.35">
      <c r="A563" t="e">
        <f>IF(LEN(Data!#REF!)&lt;15,LEFT(Data!#REF!,4),"12TN")</f>
        <v>#REF!</v>
      </c>
      <c r="B563" t="e">
        <f>Data!#REF!&amp;Data!#REF!&amp;A563</f>
        <v>#REF!</v>
      </c>
      <c r="C563" t="e">
        <f>Data!#REF!</f>
        <v>#REF!</v>
      </c>
      <c r="D563" t="e">
        <f>Data!#REF!</f>
        <v>#REF!</v>
      </c>
      <c r="E563" s="1" t="e">
        <f t="shared" si="16"/>
        <v>#REF!</v>
      </c>
      <c r="F563" t="e">
        <f>Data!#REF!&amp;Data!#REF!&amp;Data!#REF!</f>
        <v>#REF!</v>
      </c>
      <c r="G563" s="1" t="e">
        <f t="shared" si="17"/>
        <v>#REF!</v>
      </c>
    </row>
    <row r="564" spans="1:7" ht="29" x14ac:dyDescent="0.35">
      <c r="A564" t="e">
        <f>IF(LEN(Data!#REF!)&lt;15,LEFT(Data!#REF!,4),"12TN")</f>
        <v>#REF!</v>
      </c>
      <c r="B564" t="e">
        <f>Data!#REF!&amp;Data!#REF!&amp;A564</f>
        <v>#REF!</v>
      </c>
      <c r="C564" t="e">
        <f>Data!#REF!</f>
        <v>#REF!</v>
      </c>
      <c r="D564" t="e">
        <f>Data!#REF!</f>
        <v>#REF!</v>
      </c>
      <c r="E564" s="1" t="e">
        <f t="shared" si="16"/>
        <v>#REF!</v>
      </c>
      <c r="F564" t="e">
        <f>Data!#REF!&amp;Data!#REF!&amp;Data!#REF!</f>
        <v>#REF!</v>
      </c>
      <c r="G564" s="1" t="e">
        <f t="shared" si="17"/>
        <v>#REF!</v>
      </c>
    </row>
    <row r="565" spans="1:7" ht="29" x14ac:dyDescent="0.35">
      <c r="A565" t="e">
        <f>IF(LEN(Data!#REF!)&lt;15,LEFT(Data!#REF!,4),"12TN")</f>
        <v>#REF!</v>
      </c>
      <c r="B565" t="e">
        <f>Data!#REF!&amp;Data!#REF!&amp;A565</f>
        <v>#REF!</v>
      </c>
      <c r="C565" t="e">
        <f>Data!#REF!</f>
        <v>#REF!</v>
      </c>
      <c r="D565" t="e">
        <f>Data!#REF!</f>
        <v>#REF!</v>
      </c>
      <c r="E565" s="1" t="e">
        <f t="shared" si="16"/>
        <v>#REF!</v>
      </c>
      <c r="F565" t="e">
        <f>Data!#REF!&amp;Data!#REF!&amp;Data!#REF!</f>
        <v>#REF!</v>
      </c>
      <c r="G565" s="1" t="e">
        <f t="shared" si="17"/>
        <v>#REF!</v>
      </c>
    </row>
    <row r="566" spans="1:7" ht="29" x14ac:dyDescent="0.35">
      <c r="A566" t="e">
        <f>IF(LEN(Data!#REF!)&lt;15,LEFT(Data!#REF!,4),"12TN")</f>
        <v>#REF!</v>
      </c>
      <c r="B566" t="e">
        <f>Data!#REF!&amp;Data!#REF!&amp;A566</f>
        <v>#REF!</v>
      </c>
      <c r="C566" t="e">
        <f>Data!#REF!</f>
        <v>#REF!</v>
      </c>
      <c r="D566" t="e">
        <f>Data!#REF!</f>
        <v>#REF!</v>
      </c>
      <c r="E566" s="1" t="e">
        <f t="shared" si="16"/>
        <v>#REF!</v>
      </c>
      <c r="F566" t="e">
        <f>Data!#REF!&amp;Data!#REF!&amp;Data!#REF!</f>
        <v>#REF!</v>
      </c>
      <c r="G566" s="1" t="e">
        <f t="shared" si="17"/>
        <v>#REF!</v>
      </c>
    </row>
    <row r="567" spans="1:7" ht="29" x14ac:dyDescent="0.35">
      <c r="A567" t="e">
        <f>IF(LEN(Data!#REF!)&lt;15,LEFT(Data!#REF!,4),"12TN")</f>
        <v>#REF!</v>
      </c>
      <c r="B567" t="e">
        <f>Data!#REF!&amp;Data!#REF!&amp;A567</f>
        <v>#REF!</v>
      </c>
      <c r="C567" t="e">
        <f>Data!#REF!</f>
        <v>#REF!</v>
      </c>
      <c r="D567" t="e">
        <f>Data!#REF!</f>
        <v>#REF!</v>
      </c>
      <c r="E567" s="1" t="e">
        <f t="shared" si="16"/>
        <v>#REF!</v>
      </c>
      <c r="F567" t="e">
        <f>Data!#REF!&amp;Data!#REF!&amp;Data!#REF!</f>
        <v>#REF!</v>
      </c>
      <c r="G567" s="1" t="e">
        <f t="shared" si="17"/>
        <v>#REF!</v>
      </c>
    </row>
    <row r="568" spans="1:7" ht="29" x14ac:dyDescent="0.35">
      <c r="A568" t="e">
        <f>IF(LEN(Data!#REF!)&lt;15,LEFT(Data!#REF!,4),"12TN")</f>
        <v>#REF!</v>
      </c>
      <c r="B568" t="e">
        <f>Data!#REF!&amp;Data!#REF!&amp;A568</f>
        <v>#REF!</v>
      </c>
      <c r="C568" t="e">
        <f>Data!#REF!</f>
        <v>#REF!</v>
      </c>
      <c r="D568" t="e">
        <f>Data!#REF!</f>
        <v>#REF!</v>
      </c>
      <c r="E568" s="1" t="e">
        <f t="shared" si="16"/>
        <v>#REF!</v>
      </c>
      <c r="F568" t="e">
        <f>Data!#REF!&amp;Data!#REF!&amp;Data!#REF!</f>
        <v>#REF!</v>
      </c>
      <c r="G568" s="1" t="e">
        <f t="shared" si="17"/>
        <v>#REF!</v>
      </c>
    </row>
    <row r="569" spans="1:7" ht="29" x14ac:dyDescent="0.35">
      <c r="A569" t="e">
        <f>IF(LEN(Data!#REF!)&lt;15,LEFT(Data!#REF!,4),"12TN")</f>
        <v>#REF!</v>
      </c>
      <c r="B569" t="e">
        <f>Data!#REF!&amp;Data!#REF!&amp;A569</f>
        <v>#REF!</v>
      </c>
      <c r="C569" t="e">
        <f>Data!#REF!</f>
        <v>#REF!</v>
      </c>
      <c r="D569" t="e">
        <f>Data!#REF!</f>
        <v>#REF!</v>
      </c>
      <c r="E569" s="1" t="e">
        <f t="shared" si="16"/>
        <v>#REF!</v>
      </c>
      <c r="F569" t="e">
        <f>Data!#REF!&amp;Data!#REF!&amp;Data!#REF!</f>
        <v>#REF!</v>
      </c>
      <c r="G569" s="1" t="e">
        <f t="shared" si="17"/>
        <v>#REF!</v>
      </c>
    </row>
    <row r="570" spans="1:7" ht="29" x14ac:dyDescent="0.35">
      <c r="A570" t="e">
        <f>IF(LEN(Data!#REF!)&lt;15,LEFT(Data!#REF!,4),"12TN")</f>
        <v>#REF!</v>
      </c>
      <c r="B570" t="e">
        <f>Data!#REF!&amp;Data!#REF!&amp;A570</f>
        <v>#REF!</v>
      </c>
      <c r="C570" t="e">
        <f>Data!#REF!</f>
        <v>#REF!</v>
      </c>
      <c r="D570" t="e">
        <f>Data!#REF!</f>
        <v>#REF!</v>
      </c>
      <c r="E570" s="1" t="e">
        <f t="shared" si="16"/>
        <v>#REF!</v>
      </c>
      <c r="F570" t="e">
        <f>Data!#REF!&amp;Data!#REF!&amp;Data!#REF!</f>
        <v>#REF!</v>
      </c>
      <c r="G570" s="1" t="e">
        <f t="shared" si="17"/>
        <v>#REF!</v>
      </c>
    </row>
    <row r="571" spans="1:7" ht="29" x14ac:dyDescent="0.35">
      <c r="A571" t="e">
        <f>IF(LEN(Data!#REF!)&lt;15,LEFT(Data!#REF!,4),"12TN")</f>
        <v>#REF!</v>
      </c>
      <c r="B571" t="e">
        <f>Data!#REF!&amp;Data!#REF!&amp;A571</f>
        <v>#REF!</v>
      </c>
      <c r="C571" t="e">
        <f>Data!#REF!</f>
        <v>#REF!</v>
      </c>
      <c r="D571" t="e">
        <f>Data!#REF!</f>
        <v>#REF!</v>
      </c>
      <c r="E571" s="1" t="e">
        <f t="shared" si="16"/>
        <v>#REF!</v>
      </c>
      <c r="F571" t="e">
        <f>Data!#REF!&amp;Data!#REF!&amp;Data!#REF!</f>
        <v>#REF!</v>
      </c>
      <c r="G571" s="1" t="e">
        <f t="shared" si="17"/>
        <v>#REF!</v>
      </c>
    </row>
    <row r="572" spans="1:7" ht="29" x14ac:dyDescent="0.35">
      <c r="A572" t="e">
        <f>IF(LEN(Data!#REF!)&lt;15,LEFT(Data!#REF!,4),"12TN")</f>
        <v>#REF!</v>
      </c>
      <c r="B572" t="e">
        <f>Data!#REF!&amp;Data!#REF!&amp;A572</f>
        <v>#REF!</v>
      </c>
      <c r="C572" t="e">
        <f>Data!#REF!</f>
        <v>#REF!</v>
      </c>
      <c r="D572" t="e">
        <f>Data!#REF!</f>
        <v>#REF!</v>
      </c>
      <c r="E572" s="1" t="e">
        <f t="shared" si="16"/>
        <v>#REF!</v>
      </c>
      <c r="F572" t="e">
        <f>Data!#REF!&amp;Data!#REF!&amp;Data!#REF!</f>
        <v>#REF!</v>
      </c>
      <c r="G572" s="1" t="e">
        <f t="shared" si="17"/>
        <v>#REF!</v>
      </c>
    </row>
    <row r="573" spans="1:7" ht="29" x14ac:dyDescent="0.35">
      <c r="A573" t="e">
        <f>IF(LEN(Data!#REF!)&lt;15,LEFT(Data!#REF!,4),"12TN")</f>
        <v>#REF!</v>
      </c>
      <c r="B573" t="e">
        <f>Data!#REF!&amp;Data!#REF!&amp;A573</f>
        <v>#REF!</v>
      </c>
      <c r="C573" t="e">
        <f>Data!#REF!</f>
        <v>#REF!</v>
      </c>
      <c r="D573" t="e">
        <f>Data!#REF!</f>
        <v>#REF!</v>
      </c>
      <c r="E573" s="1" t="e">
        <f t="shared" si="16"/>
        <v>#REF!</v>
      </c>
      <c r="F573" t="e">
        <f>Data!#REF!&amp;Data!#REF!&amp;Data!#REF!</f>
        <v>#REF!</v>
      </c>
      <c r="G573" s="1" t="e">
        <f t="shared" si="17"/>
        <v>#REF!</v>
      </c>
    </row>
    <row r="574" spans="1:7" ht="29" x14ac:dyDescent="0.35">
      <c r="A574" t="e">
        <f>IF(LEN(Data!#REF!)&lt;15,LEFT(Data!#REF!,4),"12TN")</f>
        <v>#REF!</v>
      </c>
      <c r="B574" t="e">
        <f>Data!#REF!&amp;Data!#REF!&amp;A574</f>
        <v>#REF!</v>
      </c>
      <c r="C574" t="e">
        <f>Data!#REF!</f>
        <v>#REF!</v>
      </c>
      <c r="D574" t="e">
        <f>Data!#REF!</f>
        <v>#REF!</v>
      </c>
      <c r="E574" s="1" t="e">
        <f t="shared" si="16"/>
        <v>#REF!</v>
      </c>
      <c r="F574" t="e">
        <f>Data!#REF!&amp;Data!#REF!&amp;Data!#REF!</f>
        <v>#REF!</v>
      </c>
      <c r="G574" s="1" t="e">
        <f t="shared" si="17"/>
        <v>#REF!</v>
      </c>
    </row>
    <row r="575" spans="1:7" ht="29" x14ac:dyDescent="0.35">
      <c r="A575" t="e">
        <f>IF(LEN(Data!#REF!)&lt;15,LEFT(Data!#REF!,4),"12TN")</f>
        <v>#REF!</v>
      </c>
      <c r="B575" t="e">
        <f>Data!#REF!&amp;Data!#REF!&amp;A575</f>
        <v>#REF!</v>
      </c>
      <c r="C575" t="e">
        <f>Data!#REF!</f>
        <v>#REF!</v>
      </c>
      <c r="D575" t="e">
        <f>Data!#REF!</f>
        <v>#REF!</v>
      </c>
      <c r="E575" s="1" t="e">
        <f t="shared" si="16"/>
        <v>#REF!</v>
      </c>
      <c r="F575" t="e">
        <f>Data!#REF!&amp;Data!#REF!&amp;Data!#REF!</f>
        <v>#REF!</v>
      </c>
      <c r="G575" s="1" t="e">
        <f t="shared" si="17"/>
        <v>#REF!</v>
      </c>
    </row>
    <row r="576" spans="1:7" ht="29" x14ac:dyDescent="0.35">
      <c r="A576" t="e">
        <f>IF(LEN(Data!#REF!)&lt;15,LEFT(Data!#REF!,4),"12TN")</f>
        <v>#REF!</v>
      </c>
      <c r="B576" t="e">
        <f>Data!#REF!&amp;Data!#REF!&amp;A576</f>
        <v>#REF!</v>
      </c>
      <c r="C576" t="e">
        <f>Data!#REF!</f>
        <v>#REF!</v>
      </c>
      <c r="D576" t="e">
        <f>Data!#REF!</f>
        <v>#REF!</v>
      </c>
      <c r="E576" s="1" t="e">
        <f t="shared" si="16"/>
        <v>#REF!</v>
      </c>
      <c r="F576" t="e">
        <f>Data!#REF!&amp;Data!#REF!&amp;Data!#REF!</f>
        <v>#REF!</v>
      </c>
      <c r="G576" s="1" t="e">
        <f t="shared" si="17"/>
        <v>#REF!</v>
      </c>
    </row>
    <row r="577" spans="1:7" ht="29" x14ac:dyDescent="0.35">
      <c r="A577" t="e">
        <f>IF(LEN(Data!#REF!)&lt;15,LEFT(Data!#REF!,4),"12TN")</f>
        <v>#REF!</v>
      </c>
      <c r="B577" t="e">
        <f>Data!#REF!&amp;Data!#REF!&amp;A577</f>
        <v>#REF!</v>
      </c>
      <c r="C577" t="e">
        <f>Data!#REF!</f>
        <v>#REF!</v>
      </c>
      <c r="D577" t="e">
        <f>Data!#REF!</f>
        <v>#REF!</v>
      </c>
      <c r="E577" s="1" t="e">
        <f t="shared" si="16"/>
        <v>#REF!</v>
      </c>
      <c r="F577" t="e">
        <f>Data!#REF!&amp;Data!#REF!&amp;Data!#REF!</f>
        <v>#REF!</v>
      </c>
      <c r="G577" s="1" t="e">
        <f t="shared" si="17"/>
        <v>#REF!</v>
      </c>
    </row>
    <row r="578" spans="1:7" ht="29" x14ac:dyDescent="0.35">
      <c r="A578" t="e">
        <f>IF(LEN(Data!#REF!)&lt;15,LEFT(Data!#REF!,4),"12TN")</f>
        <v>#REF!</v>
      </c>
      <c r="B578" t="e">
        <f>Data!#REF!&amp;Data!#REF!&amp;A578</f>
        <v>#REF!</v>
      </c>
      <c r="C578" t="e">
        <f>Data!#REF!</f>
        <v>#REF!</v>
      </c>
      <c r="D578" t="e">
        <f>Data!#REF!</f>
        <v>#REF!</v>
      </c>
      <c r="E578" s="1" t="e">
        <f t="shared" si="16"/>
        <v>#REF!</v>
      </c>
      <c r="F578" t="e">
        <f>Data!#REF!&amp;Data!#REF!&amp;Data!#REF!</f>
        <v>#REF!</v>
      </c>
      <c r="G578" s="1" t="e">
        <f t="shared" si="17"/>
        <v>#REF!</v>
      </c>
    </row>
    <row r="579" spans="1:7" ht="29" x14ac:dyDescent="0.35">
      <c r="A579" t="e">
        <f>IF(LEN(Data!#REF!)&lt;15,LEFT(Data!#REF!,4),"12TN")</f>
        <v>#REF!</v>
      </c>
      <c r="B579" t="e">
        <f>Data!#REF!&amp;Data!#REF!&amp;A579</f>
        <v>#REF!</v>
      </c>
      <c r="C579" t="e">
        <f>Data!#REF!</f>
        <v>#REF!</v>
      </c>
      <c r="D579" t="e">
        <f>Data!#REF!</f>
        <v>#REF!</v>
      </c>
      <c r="E579" s="1" t="e">
        <f t="shared" ref="E579:E642" si="18">IF(LEN(D579)&gt;1,C579&amp;CHAR(10)&amp;D579,C579)</f>
        <v>#REF!</v>
      </c>
      <c r="F579" t="e">
        <f>Data!#REF!&amp;Data!#REF!&amp;Data!#REF!</f>
        <v>#REF!</v>
      </c>
      <c r="G579" s="1" t="e">
        <f t="shared" ref="G579:G642" si="19">IF(C579&lt;&gt;"---",IF(A579&lt;&gt;"",A579&amp;CHAR(10)&amp;C579,C579),"")</f>
        <v>#REF!</v>
      </c>
    </row>
    <row r="580" spans="1:7" ht="29" x14ac:dyDescent="0.35">
      <c r="A580" t="e">
        <f>IF(LEN(Data!#REF!)&lt;15,LEFT(Data!#REF!,4),"12TN")</f>
        <v>#REF!</v>
      </c>
      <c r="B580" t="e">
        <f>Data!#REF!&amp;Data!#REF!&amp;A580</f>
        <v>#REF!</v>
      </c>
      <c r="C580" t="e">
        <f>Data!#REF!</f>
        <v>#REF!</v>
      </c>
      <c r="D580" t="e">
        <f>Data!#REF!</f>
        <v>#REF!</v>
      </c>
      <c r="E580" s="1" t="e">
        <f t="shared" si="18"/>
        <v>#REF!</v>
      </c>
      <c r="F580" t="e">
        <f>Data!#REF!&amp;Data!#REF!&amp;Data!#REF!</f>
        <v>#REF!</v>
      </c>
      <c r="G580" s="1" t="e">
        <f t="shared" si="19"/>
        <v>#REF!</v>
      </c>
    </row>
    <row r="581" spans="1:7" ht="29" x14ac:dyDescent="0.35">
      <c r="A581" t="e">
        <f>IF(LEN(Data!#REF!)&lt;15,LEFT(Data!#REF!,4),"12TN")</f>
        <v>#REF!</v>
      </c>
      <c r="B581" t="e">
        <f>Data!#REF!&amp;Data!#REF!&amp;A581</f>
        <v>#REF!</v>
      </c>
      <c r="C581" t="e">
        <f>Data!#REF!</f>
        <v>#REF!</v>
      </c>
      <c r="D581" t="e">
        <f>Data!#REF!</f>
        <v>#REF!</v>
      </c>
      <c r="E581" s="1" t="e">
        <f t="shared" si="18"/>
        <v>#REF!</v>
      </c>
      <c r="F581" t="e">
        <f>Data!#REF!&amp;Data!#REF!&amp;Data!#REF!</f>
        <v>#REF!</v>
      </c>
      <c r="G581" s="1" t="e">
        <f t="shared" si="19"/>
        <v>#REF!</v>
      </c>
    </row>
    <row r="582" spans="1:7" ht="29" x14ac:dyDescent="0.35">
      <c r="A582" t="e">
        <f>IF(LEN(Data!#REF!)&lt;15,LEFT(Data!#REF!,4),"12TN")</f>
        <v>#REF!</v>
      </c>
      <c r="B582" t="e">
        <f>Data!#REF!&amp;Data!#REF!&amp;A582</f>
        <v>#REF!</v>
      </c>
      <c r="C582" t="e">
        <f>Data!#REF!</f>
        <v>#REF!</v>
      </c>
      <c r="D582" t="e">
        <f>Data!#REF!</f>
        <v>#REF!</v>
      </c>
      <c r="E582" s="1" t="e">
        <f t="shared" si="18"/>
        <v>#REF!</v>
      </c>
      <c r="F582" t="e">
        <f>Data!#REF!&amp;Data!#REF!&amp;Data!#REF!</f>
        <v>#REF!</v>
      </c>
      <c r="G582" s="1" t="e">
        <f t="shared" si="19"/>
        <v>#REF!</v>
      </c>
    </row>
    <row r="583" spans="1:7" ht="29" x14ac:dyDescent="0.35">
      <c r="A583" t="e">
        <f>IF(LEN(Data!#REF!)&lt;15,LEFT(Data!#REF!,4),"12TN")</f>
        <v>#REF!</v>
      </c>
      <c r="B583" t="e">
        <f>Data!#REF!&amp;Data!#REF!&amp;A583</f>
        <v>#REF!</v>
      </c>
      <c r="C583" t="e">
        <f>Data!#REF!</f>
        <v>#REF!</v>
      </c>
      <c r="D583" t="e">
        <f>Data!#REF!</f>
        <v>#REF!</v>
      </c>
      <c r="E583" s="1" t="e">
        <f t="shared" si="18"/>
        <v>#REF!</v>
      </c>
      <c r="F583" t="e">
        <f>Data!#REF!&amp;Data!#REF!&amp;Data!#REF!</f>
        <v>#REF!</v>
      </c>
      <c r="G583" s="1" t="e">
        <f t="shared" si="19"/>
        <v>#REF!</v>
      </c>
    </row>
    <row r="584" spans="1:7" ht="29" x14ac:dyDescent="0.35">
      <c r="A584" t="e">
        <f>IF(LEN(Data!#REF!)&lt;15,LEFT(Data!#REF!,4),"12TN")</f>
        <v>#REF!</v>
      </c>
      <c r="B584" t="e">
        <f>Data!#REF!&amp;Data!#REF!&amp;A584</f>
        <v>#REF!</v>
      </c>
      <c r="C584" t="e">
        <f>Data!#REF!</f>
        <v>#REF!</v>
      </c>
      <c r="D584" t="e">
        <f>Data!#REF!</f>
        <v>#REF!</v>
      </c>
      <c r="E584" s="1" t="e">
        <f t="shared" si="18"/>
        <v>#REF!</v>
      </c>
      <c r="F584" t="e">
        <f>Data!#REF!&amp;Data!#REF!&amp;Data!#REF!</f>
        <v>#REF!</v>
      </c>
      <c r="G584" s="1" t="e">
        <f t="shared" si="19"/>
        <v>#REF!</v>
      </c>
    </row>
    <row r="585" spans="1:7" ht="29" x14ac:dyDescent="0.35">
      <c r="A585" t="e">
        <f>IF(LEN(Data!#REF!)&lt;15,LEFT(Data!#REF!,4),"12TN")</f>
        <v>#REF!</v>
      </c>
      <c r="B585" t="e">
        <f>Data!#REF!&amp;Data!#REF!&amp;A585</f>
        <v>#REF!</v>
      </c>
      <c r="C585" t="e">
        <f>Data!#REF!</f>
        <v>#REF!</v>
      </c>
      <c r="D585" t="e">
        <f>Data!#REF!</f>
        <v>#REF!</v>
      </c>
      <c r="E585" s="1" t="e">
        <f t="shared" si="18"/>
        <v>#REF!</v>
      </c>
      <c r="F585" t="e">
        <f>Data!#REF!&amp;Data!#REF!&amp;Data!#REF!</f>
        <v>#REF!</v>
      </c>
      <c r="G585" s="1" t="e">
        <f t="shared" si="19"/>
        <v>#REF!</v>
      </c>
    </row>
    <row r="586" spans="1:7" ht="29" x14ac:dyDescent="0.35">
      <c r="A586" t="e">
        <f>IF(LEN(Data!#REF!)&lt;15,LEFT(Data!#REF!,4),"12TN")</f>
        <v>#REF!</v>
      </c>
      <c r="B586" t="e">
        <f>Data!#REF!&amp;Data!#REF!&amp;A586</f>
        <v>#REF!</v>
      </c>
      <c r="C586" t="e">
        <f>Data!#REF!</f>
        <v>#REF!</v>
      </c>
      <c r="D586" t="e">
        <f>Data!#REF!</f>
        <v>#REF!</v>
      </c>
      <c r="E586" s="1" t="e">
        <f t="shared" si="18"/>
        <v>#REF!</v>
      </c>
      <c r="F586" t="e">
        <f>Data!#REF!&amp;Data!#REF!&amp;Data!#REF!</f>
        <v>#REF!</v>
      </c>
      <c r="G586" s="1" t="e">
        <f t="shared" si="19"/>
        <v>#REF!</v>
      </c>
    </row>
    <row r="587" spans="1:7" ht="29" x14ac:dyDescent="0.35">
      <c r="A587" t="e">
        <f>IF(LEN(Data!#REF!)&lt;15,LEFT(Data!#REF!,4),"12TN")</f>
        <v>#REF!</v>
      </c>
      <c r="B587" t="e">
        <f>Data!#REF!&amp;Data!#REF!&amp;A587</f>
        <v>#REF!</v>
      </c>
      <c r="C587" t="e">
        <f>Data!#REF!</f>
        <v>#REF!</v>
      </c>
      <c r="D587" t="e">
        <f>Data!#REF!</f>
        <v>#REF!</v>
      </c>
      <c r="E587" s="1" t="e">
        <f t="shared" si="18"/>
        <v>#REF!</v>
      </c>
      <c r="F587" t="e">
        <f>Data!#REF!&amp;Data!#REF!&amp;Data!#REF!</f>
        <v>#REF!</v>
      </c>
      <c r="G587" s="1" t="e">
        <f t="shared" si="19"/>
        <v>#REF!</v>
      </c>
    </row>
    <row r="588" spans="1:7" ht="29" x14ac:dyDescent="0.35">
      <c r="A588" t="e">
        <f>IF(LEN(Data!#REF!)&lt;15,LEFT(Data!#REF!,4),"12TN")</f>
        <v>#REF!</v>
      </c>
      <c r="B588" t="e">
        <f>Data!#REF!&amp;Data!#REF!&amp;A588</f>
        <v>#REF!</v>
      </c>
      <c r="C588" t="e">
        <f>Data!#REF!</f>
        <v>#REF!</v>
      </c>
      <c r="D588" t="e">
        <f>Data!#REF!</f>
        <v>#REF!</v>
      </c>
      <c r="E588" s="1" t="e">
        <f t="shared" si="18"/>
        <v>#REF!</v>
      </c>
      <c r="F588" t="e">
        <f>Data!#REF!&amp;Data!#REF!&amp;Data!#REF!</f>
        <v>#REF!</v>
      </c>
      <c r="G588" s="1" t="e">
        <f t="shared" si="19"/>
        <v>#REF!</v>
      </c>
    </row>
    <row r="589" spans="1:7" ht="29" x14ac:dyDescent="0.35">
      <c r="A589" t="e">
        <f>IF(LEN(Data!#REF!)&lt;15,LEFT(Data!#REF!,4),"12TN")</f>
        <v>#REF!</v>
      </c>
      <c r="B589" t="e">
        <f>Data!#REF!&amp;Data!#REF!&amp;A589</f>
        <v>#REF!</v>
      </c>
      <c r="C589" t="e">
        <f>Data!#REF!</f>
        <v>#REF!</v>
      </c>
      <c r="D589" t="e">
        <f>Data!#REF!</f>
        <v>#REF!</v>
      </c>
      <c r="E589" s="1" t="e">
        <f t="shared" si="18"/>
        <v>#REF!</v>
      </c>
      <c r="F589" t="e">
        <f>Data!#REF!&amp;Data!#REF!&amp;Data!#REF!</f>
        <v>#REF!</v>
      </c>
      <c r="G589" s="1" t="e">
        <f t="shared" si="19"/>
        <v>#REF!</v>
      </c>
    </row>
    <row r="590" spans="1:7" ht="29" x14ac:dyDescent="0.35">
      <c r="A590" t="e">
        <f>IF(LEN(Data!#REF!)&lt;15,LEFT(Data!#REF!,4),"12TN")</f>
        <v>#REF!</v>
      </c>
      <c r="B590" t="e">
        <f>Data!#REF!&amp;Data!#REF!&amp;A590</f>
        <v>#REF!</v>
      </c>
      <c r="C590" t="e">
        <f>Data!#REF!</f>
        <v>#REF!</v>
      </c>
      <c r="D590" t="e">
        <f>Data!#REF!</f>
        <v>#REF!</v>
      </c>
      <c r="E590" s="1" t="e">
        <f t="shared" si="18"/>
        <v>#REF!</v>
      </c>
      <c r="F590" t="e">
        <f>Data!#REF!&amp;Data!#REF!&amp;Data!#REF!</f>
        <v>#REF!</v>
      </c>
      <c r="G590" s="1" t="e">
        <f t="shared" si="19"/>
        <v>#REF!</v>
      </c>
    </row>
    <row r="591" spans="1:7" ht="29" x14ac:dyDescent="0.35">
      <c r="A591" t="e">
        <f>IF(LEN(Data!#REF!)&lt;15,LEFT(Data!#REF!,4),"12TN")</f>
        <v>#REF!</v>
      </c>
      <c r="B591" t="e">
        <f>Data!#REF!&amp;Data!#REF!&amp;A591</f>
        <v>#REF!</v>
      </c>
      <c r="C591" t="e">
        <f>Data!#REF!</f>
        <v>#REF!</v>
      </c>
      <c r="D591" t="e">
        <f>Data!#REF!</f>
        <v>#REF!</v>
      </c>
      <c r="E591" s="1" t="e">
        <f t="shared" si="18"/>
        <v>#REF!</v>
      </c>
      <c r="F591" t="e">
        <f>Data!#REF!&amp;Data!#REF!&amp;Data!#REF!</f>
        <v>#REF!</v>
      </c>
      <c r="G591" s="1" t="e">
        <f t="shared" si="19"/>
        <v>#REF!</v>
      </c>
    </row>
    <row r="592" spans="1:7" ht="29" x14ac:dyDescent="0.35">
      <c r="A592" t="e">
        <f>IF(LEN(Data!#REF!)&lt;15,LEFT(Data!#REF!,4),"12TN")</f>
        <v>#REF!</v>
      </c>
      <c r="B592" t="e">
        <f>Data!#REF!&amp;Data!#REF!&amp;A592</f>
        <v>#REF!</v>
      </c>
      <c r="C592" t="e">
        <f>Data!#REF!</f>
        <v>#REF!</v>
      </c>
      <c r="D592" t="e">
        <f>Data!#REF!</f>
        <v>#REF!</v>
      </c>
      <c r="E592" s="1" t="e">
        <f t="shared" si="18"/>
        <v>#REF!</v>
      </c>
      <c r="F592" t="e">
        <f>Data!#REF!&amp;Data!#REF!&amp;Data!#REF!</f>
        <v>#REF!</v>
      </c>
      <c r="G592" s="1" t="e">
        <f t="shared" si="19"/>
        <v>#REF!</v>
      </c>
    </row>
    <row r="593" spans="1:7" ht="29" x14ac:dyDescent="0.35">
      <c r="A593" t="e">
        <f>IF(LEN(Data!#REF!)&lt;15,LEFT(Data!#REF!,4),"12TN")</f>
        <v>#REF!</v>
      </c>
      <c r="B593" t="e">
        <f>Data!#REF!&amp;Data!#REF!&amp;A593</f>
        <v>#REF!</v>
      </c>
      <c r="C593" t="e">
        <f>Data!#REF!</f>
        <v>#REF!</v>
      </c>
      <c r="D593" t="e">
        <f>Data!#REF!</f>
        <v>#REF!</v>
      </c>
      <c r="E593" s="1" t="e">
        <f t="shared" si="18"/>
        <v>#REF!</v>
      </c>
      <c r="F593" t="e">
        <f>Data!#REF!&amp;Data!#REF!&amp;Data!#REF!</f>
        <v>#REF!</v>
      </c>
      <c r="G593" s="1" t="e">
        <f t="shared" si="19"/>
        <v>#REF!</v>
      </c>
    </row>
    <row r="594" spans="1:7" ht="29" x14ac:dyDescent="0.35">
      <c r="A594" t="e">
        <f>IF(LEN(Data!#REF!)&lt;15,LEFT(Data!#REF!,4),"12TN")</f>
        <v>#REF!</v>
      </c>
      <c r="B594" t="e">
        <f>Data!#REF!&amp;Data!#REF!&amp;A594</f>
        <v>#REF!</v>
      </c>
      <c r="C594" t="e">
        <f>Data!#REF!</f>
        <v>#REF!</v>
      </c>
      <c r="D594" t="e">
        <f>Data!#REF!</f>
        <v>#REF!</v>
      </c>
      <c r="E594" s="1" t="e">
        <f t="shared" si="18"/>
        <v>#REF!</v>
      </c>
      <c r="F594" t="e">
        <f>Data!#REF!&amp;Data!#REF!&amp;Data!#REF!</f>
        <v>#REF!</v>
      </c>
      <c r="G594" s="1" t="e">
        <f t="shared" si="19"/>
        <v>#REF!</v>
      </c>
    </row>
    <row r="595" spans="1:7" ht="29" x14ac:dyDescent="0.35">
      <c r="A595" t="e">
        <f>IF(LEN(Data!#REF!)&lt;15,LEFT(Data!#REF!,4),"12TN")</f>
        <v>#REF!</v>
      </c>
      <c r="B595" t="e">
        <f>Data!#REF!&amp;Data!#REF!&amp;A595</f>
        <v>#REF!</v>
      </c>
      <c r="C595" t="e">
        <f>Data!#REF!</f>
        <v>#REF!</v>
      </c>
      <c r="D595" t="e">
        <f>Data!#REF!</f>
        <v>#REF!</v>
      </c>
      <c r="E595" s="1" t="e">
        <f t="shared" si="18"/>
        <v>#REF!</v>
      </c>
      <c r="F595" t="e">
        <f>Data!#REF!&amp;Data!#REF!&amp;Data!#REF!</f>
        <v>#REF!</v>
      </c>
      <c r="G595" s="1" t="e">
        <f t="shared" si="19"/>
        <v>#REF!</v>
      </c>
    </row>
    <row r="596" spans="1:7" ht="29" x14ac:dyDescent="0.35">
      <c r="A596" t="e">
        <f>IF(LEN(Data!#REF!)&lt;15,LEFT(Data!#REF!,4),"12TN")</f>
        <v>#REF!</v>
      </c>
      <c r="B596" t="e">
        <f>Data!#REF!&amp;Data!#REF!&amp;A596</f>
        <v>#REF!</v>
      </c>
      <c r="C596" t="e">
        <f>Data!#REF!</f>
        <v>#REF!</v>
      </c>
      <c r="D596" t="e">
        <f>Data!#REF!</f>
        <v>#REF!</v>
      </c>
      <c r="E596" s="1" t="e">
        <f t="shared" si="18"/>
        <v>#REF!</v>
      </c>
      <c r="F596" t="e">
        <f>Data!#REF!&amp;Data!#REF!&amp;Data!#REF!</f>
        <v>#REF!</v>
      </c>
      <c r="G596" s="1" t="e">
        <f t="shared" si="19"/>
        <v>#REF!</v>
      </c>
    </row>
    <row r="597" spans="1:7" ht="29" x14ac:dyDescent="0.35">
      <c r="A597" t="e">
        <f>IF(LEN(Data!#REF!)&lt;15,LEFT(Data!#REF!,4),"12TN")</f>
        <v>#REF!</v>
      </c>
      <c r="B597" t="e">
        <f>Data!#REF!&amp;Data!#REF!&amp;A597</f>
        <v>#REF!</v>
      </c>
      <c r="C597" t="e">
        <f>Data!#REF!</f>
        <v>#REF!</v>
      </c>
      <c r="D597" t="e">
        <f>Data!#REF!</f>
        <v>#REF!</v>
      </c>
      <c r="E597" s="1" t="e">
        <f t="shared" si="18"/>
        <v>#REF!</v>
      </c>
      <c r="F597" t="e">
        <f>Data!#REF!&amp;Data!#REF!&amp;Data!#REF!</f>
        <v>#REF!</v>
      </c>
      <c r="G597" s="1" t="e">
        <f t="shared" si="19"/>
        <v>#REF!</v>
      </c>
    </row>
    <row r="598" spans="1:7" ht="29" x14ac:dyDescent="0.35">
      <c r="A598" t="e">
        <f>IF(LEN(Data!#REF!)&lt;15,LEFT(Data!#REF!,4),"12TN")</f>
        <v>#REF!</v>
      </c>
      <c r="B598" t="e">
        <f>Data!#REF!&amp;Data!#REF!&amp;A598</f>
        <v>#REF!</v>
      </c>
      <c r="C598" t="e">
        <f>Data!#REF!</f>
        <v>#REF!</v>
      </c>
      <c r="D598" t="e">
        <f>Data!#REF!</f>
        <v>#REF!</v>
      </c>
      <c r="E598" s="1" t="e">
        <f t="shared" si="18"/>
        <v>#REF!</v>
      </c>
      <c r="F598" t="e">
        <f>Data!#REF!&amp;Data!#REF!&amp;Data!#REF!</f>
        <v>#REF!</v>
      </c>
      <c r="G598" s="1" t="e">
        <f t="shared" si="19"/>
        <v>#REF!</v>
      </c>
    </row>
    <row r="599" spans="1:7" ht="29" x14ac:dyDescent="0.35">
      <c r="A599" t="e">
        <f>IF(LEN(Data!#REF!)&lt;15,LEFT(Data!#REF!,4),"12TN")</f>
        <v>#REF!</v>
      </c>
      <c r="B599" t="e">
        <f>Data!#REF!&amp;Data!#REF!&amp;A599</f>
        <v>#REF!</v>
      </c>
      <c r="C599" t="e">
        <f>Data!#REF!</f>
        <v>#REF!</v>
      </c>
      <c r="D599" t="e">
        <f>Data!#REF!</f>
        <v>#REF!</v>
      </c>
      <c r="E599" s="1" t="e">
        <f t="shared" si="18"/>
        <v>#REF!</v>
      </c>
      <c r="F599" t="e">
        <f>Data!#REF!&amp;Data!#REF!&amp;Data!#REF!</f>
        <v>#REF!</v>
      </c>
      <c r="G599" s="1" t="e">
        <f t="shared" si="19"/>
        <v>#REF!</v>
      </c>
    </row>
    <row r="600" spans="1:7" ht="29" x14ac:dyDescent="0.35">
      <c r="A600" t="e">
        <f>IF(LEN(Data!#REF!)&lt;15,LEFT(Data!#REF!,4),"12TN")</f>
        <v>#REF!</v>
      </c>
      <c r="B600" t="e">
        <f>Data!#REF!&amp;Data!#REF!&amp;A600</f>
        <v>#REF!</v>
      </c>
      <c r="C600" t="e">
        <f>Data!#REF!</f>
        <v>#REF!</v>
      </c>
      <c r="D600" t="e">
        <f>Data!#REF!</f>
        <v>#REF!</v>
      </c>
      <c r="E600" s="1" t="e">
        <f t="shared" si="18"/>
        <v>#REF!</v>
      </c>
      <c r="F600" t="e">
        <f>Data!#REF!&amp;Data!#REF!&amp;Data!#REF!</f>
        <v>#REF!</v>
      </c>
      <c r="G600" s="1" t="e">
        <f t="shared" si="19"/>
        <v>#REF!</v>
      </c>
    </row>
    <row r="601" spans="1:7" ht="29" x14ac:dyDescent="0.35">
      <c r="A601" t="e">
        <f>IF(LEN(Data!#REF!)&lt;15,LEFT(Data!#REF!,4),"12TN")</f>
        <v>#REF!</v>
      </c>
      <c r="B601" t="e">
        <f>Data!#REF!&amp;Data!#REF!&amp;A601</f>
        <v>#REF!</v>
      </c>
      <c r="C601" t="e">
        <f>Data!#REF!</f>
        <v>#REF!</v>
      </c>
      <c r="D601" t="e">
        <f>Data!#REF!</f>
        <v>#REF!</v>
      </c>
      <c r="E601" s="1" t="e">
        <f t="shared" si="18"/>
        <v>#REF!</v>
      </c>
      <c r="F601" t="e">
        <f>Data!#REF!&amp;Data!#REF!&amp;Data!#REF!</f>
        <v>#REF!</v>
      </c>
      <c r="G601" s="1" t="e">
        <f t="shared" si="19"/>
        <v>#REF!</v>
      </c>
    </row>
    <row r="602" spans="1:7" ht="29" x14ac:dyDescent="0.35">
      <c r="A602" t="e">
        <f>IF(LEN(Data!#REF!)&lt;15,LEFT(Data!#REF!,4),"12TN")</f>
        <v>#REF!</v>
      </c>
      <c r="B602" t="e">
        <f>Data!#REF!&amp;Data!#REF!&amp;A602</f>
        <v>#REF!</v>
      </c>
      <c r="C602" t="e">
        <f>Data!#REF!</f>
        <v>#REF!</v>
      </c>
      <c r="D602" t="e">
        <f>Data!#REF!</f>
        <v>#REF!</v>
      </c>
      <c r="E602" s="1" t="e">
        <f t="shared" si="18"/>
        <v>#REF!</v>
      </c>
      <c r="F602" t="e">
        <f>Data!#REF!&amp;Data!#REF!&amp;Data!#REF!</f>
        <v>#REF!</v>
      </c>
      <c r="G602" s="1" t="e">
        <f t="shared" si="19"/>
        <v>#REF!</v>
      </c>
    </row>
    <row r="603" spans="1:7" ht="29" x14ac:dyDescent="0.35">
      <c r="A603" t="e">
        <f>IF(LEN(Data!#REF!)&lt;15,LEFT(Data!#REF!,4),"12TN")</f>
        <v>#REF!</v>
      </c>
      <c r="B603" t="e">
        <f>Data!#REF!&amp;Data!#REF!&amp;A603</f>
        <v>#REF!</v>
      </c>
      <c r="C603" t="e">
        <f>Data!#REF!</f>
        <v>#REF!</v>
      </c>
      <c r="D603" t="e">
        <f>Data!#REF!</f>
        <v>#REF!</v>
      </c>
      <c r="E603" s="1" t="e">
        <f t="shared" si="18"/>
        <v>#REF!</v>
      </c>
      <c r="F603" t="e">
        <f>Data!#REF!&amp;Data!#REF!&amp;Data!#REF!</f>
        <v>#REF!</v>
      </c>
      <c r="G603" s="1" t="e">
        <f t="shared" si="19"/>
        <v>#REF!</v>
      </c>
    </row>
    <row r="604" spans="1:7" ht="29" x14ac:dyDescent="0.35">
      <c r="A604" t="e">
        <f>IF(LEN(Data!#REF!)&lt;15,LEFT(Data!#REF!,4),"12TN")</f>
        <v>#REF!</v>
      </c>
      <c r="B604" t="e">
        <f>Data!#REF!&amp;Data!#REF!&amp;A604</f>
        <v>#REF!</v>
      </c>
      <c r="C604" t="e">
        <f>Data!#REF!</f>
        <v>#REF!</v>
      </c>
      <c r="D604" t="e">
        <f>Data!#REF!</f>
        <v>#REF!</v>
      </c>
      <c r="E604" s="1" t="e">
        <f t="shared" si="18"/>
        <v>#REF!</v>
      </c>
      <c r="F604" t="e">
        <f>Data!#REF!&amp;Data!#REF!&amp;Data!#REF!</f>
        <v>#REF!</v>
      </c>
      <c r="G604" s="1" t="e">
        <f t="shared" si="19"/>
        <v>#REF!</v>
      </c>
    </row>
    <row r="605" spans="1:7" ht="29" x14ac:dyDescent="0.35">
      <c r="A605" t="e">
        <f>IF(LEN(Data!#REF!)&lt;15,LEFT(Data!#REF!,4),"12TN")</f>
        <v>#REF!</v>
      </c>
      <c r="B605" t="e">
        <f>Data!#REF!&amp;Data!#REF!&amp;A605</f>
        <v>#REF!</v>
      </c>
      <c r="C605" t="e">
        <f>Data!#REF!</f>
        <v>#REF!</v>
      </c>
      <c r="D605" t="e">
        <f>Data!#REF!</f>
        <v>#REF!</v>
      </c>
      <c r="E605" s="1" t="e">
        <f t="shared" si="18"/>
        <v>#REF!</v>
      </c>
      <c r="F605" t="e">
        <f>Data!#REF!&amp;Data!#REF!&amp;Data!#REF!</f>
        <v>#REF!</v>
      </c>
      <c r="G605" s="1" t="e">
        <f t="shared" si="19"/>
        <v>#REF!</v>
      </c>
    </row>
    <row r="606" spans="1:7" ht="29" x14ac:dyDescent="0.35">
      <c r="A606" t="e">
        <f>IF(LEN(Data!#REF!)&lt;15,LEFT(Data!#REF!,4),"12TN")</f>
        <v>#REF!</v>
      </c>
      <c r="B606" t="e">
        <f>Data!#REF!&amp;Data!#REF!&amp;A606</f>
        <v>#REF!</v>
      </c>
      <c r="C606" t="e">
        <f>Data!#REF!</f>
        <v>#REF!</v>
      </c>
      <c r="D606" t="e">
        <f>Data!#REF!</f>
        <v>#REF!</v>
      </c>
      <c r="E606" s="1" t="e">
        <f t="shared" si="18"/>
        <v>#REF!</v>
      </c>
      <c r="F606" t="e">
        <f>Data!#REF!&amp;Data!#REF!&amp;Data!#REF!</f>
        <v>#REF!</v>
      </c>
      <c r="G606" s="1" t="e">
        <f t="shared" si="19"/>
        <v>#REF!</v>
      </c>
    </row>
    <row r="607" spans="1:7" ht="29" x14ac:dyDescent="0.35">
      <c r="A607" t="e">
        <f>IF(LEN(Data!#REF!)&lt;15,LEFT(Data!#REF!,4),"12TN")</f>
        <v>#REF!</v>
      </c>
      <c r="B607" t="e">
        <f>Data!#REF!&amp;Data!#REF!&amp;A607</f>
        <v>#REF!</v>
      </c>
      <c r="C607" t="e">
        <f>Data!#REF!</f>
        <v>#REF!</v>
      </c>
      <c r="D607" t="e">
        <f>Data!#REF!</f>
        <v>#REF!</v>
      </c>
      <c r="E607" s="1" t="e">
        <f t="shared" si="18"/>
        <v>#REF!</v>
      </c>
      <c r="F607" t="e">
        <f>Data!#REF!&amp;Data!#REF!&amp;Data!#REF!</f>
        <v>#REF!</v>
      </c>
      <c r="G607" s="1" t="e">
        <f t="shared" si="19"/>
        <v>#REF!</v>
      </c>
    </row>
    <row r="608" spans="1:7" ht="29" x14ac:dyDescent="0.35">
      <c r="A608" t="e">
        <f>IF(LEN(Data!#REF!)&lt;15,LEFT(Data!#REF!,4),"12TN")</f>
        <v>#REF!</v>
      </c>
      <c r="B608" t="e">
        <f>Data!#REF!&amp;Data!#REF!&amp;A608</f>
        <v>#REF!</v>
      </c>
      <c r="C608" t="e">
        <f>Data!#REF!</f>
        <v>#REF!</v>
      </c>
      <c r="D608" t="e">
        <f>Data!#REF!</f>
        <v>#REF!</v>
      </c>
      <c r="E608" s="1" t="e">
        <f t="shared" si="18"/>
        <v>#REF!</v>
      </c>
      <c r="F608" t="e">
        <f>Data!#REF!&amp;Data!#REF!&amp;Data!#REF!</f>
        <v>#REF!</v>
      </c>
      <c r="G608" s="1" t="e">
        <f t="shared" si="19"/>
        <v>#REF!</v>
      </c>
    </row>
    <row r="609" spans="1:7" ht="29" x14ac:dyDescent="0.35">
      <c r="A609" t="e">
        <f>IF(LEN(Data!#REF!)&lt;15,LEFT(Data!#REF!,4),"12TN")</f>
        <v>#REF!</v>
      </c>
      <c r="B609" t="e">
        <f>Data!#REF!&amp;Data!#REF!&amp;A609</f>
        <v>#REF!</v>
      </c>
      <c r="C609" t="e">
        <f>Data!#REF!</f>
        <v>#REF!</v>
      </c>
      <c r="D609" t="e">
        <f>Data!#REF!</f>
        <v>#REF!</v>
      </c>
      <c r="E609" s="1" t="e">
        <f t="shared" si="18"/>
        <v>#REF!</v>
      </c>
      <c r="F609" t="e">
        <f>Data!#REF!&amp;Data!#REF!&amp;Data!#REF!</f>
        <v>#REF!</v>
      </c>
      <c r="G609" s="1" t="e">
        <f t="shared" si="19"/>
        <v>#REF!</v>
      </c>
    </row>
    <row r="610" spans="1:7" ht="29" x14ac:dyDescent="0.35">
      <c r="A610" t="e">
        <f>IF(LEN(Data!#REF!)&lt;15,LEFT(Data!#REF!,4),"12TN")</f>
        <v>#REF!</v>
      </c>
      <c r="B610" t="e">
        <f>Data!#REF!&amp;Data!#REF!&amp;A610</f>
        <v>#REF!</v>
      </c>
      <c r="C610" t="e">
        <f>Data!#REF!</f>
        <v>#REF!</v>
      </c>
      <c r="D610" t="e">
        <f>Data!#REF!</f>
        <v>#REF!</v>
      </c>
      <c r="E610" s="1" t="e">
        <f t="shared" si="18"/>
        <v>#REF!</v>
      </c>
      <c r="F610" t="e">
        <f>Data!#REF!&amp;Data!#REF!&amp;Data!#REF!</f>
        <v>#REF!</v>
      </c>
      <c r="G610" s="1" t="e">
        <f t="shared" si="19"/>
        <v>#REF!</v>
      </c>
    </row>
    <row r="611" spans="1:7" ht="29" x14ac:dyDescent="0.35">
      <c r="A611" t="e">
        <f>IF(LEN(Data!#REF!)&lt;15,LEFT(Data!#REF!,4),"12TN")</f>
        <v>#REF!</v>
      </c>
      <c r="B611" t="e">
        <f>Data!#REF!&amp;Data!#REF!&amp;A611</f>
        <v>#REF!</v>
      </c>
      <c r="C611" t="e">
        <f>Data!#REF!</f>
        <v>#REF!</v>
      </c>
      <c r="D611" t="e">
        <f>Data!#REF!</f>
        <v>#REF!</v>
      </c>
      <c r="E611" s="1" t="e">
        <f t="shared" si="18"/>
        <v>#REF!</v>
      </c>
      <c r="F611" t="e">
        <f>Data!#REF!&amp;Data!#REF!&amp;Data!#REF!</f>
        <v>#REF!</v>
      </c>
      <c r="G611" s="1" t="e">
        <f t="shared" si="19"/>
        <v>#REF!</v>
      </c>
    </row>
    <row r="612" spans="1:7" ht="29" x14ac:dyDescent="0.35">
      <c r="A612" t="e">
        <f>IF(LEN(Data!#REF!)&lt;15,LEFT(Data!#REF!,4),"12TN")</f>
        <v>#REF!</v>
      </c>
      <c r="B612" t="e">
        <f>Data!#REF!&amp;Data!#REF!&amp;A612</f>
        <v>#REF!</v>
      </c>
      <c r="C612" t="e">
        <f>Data!#REF!</f>
        <v>#REF!</v>
      </c>
      <c r="D612" t="e">
        <f>Data!#REF!</f>
        <v>#REF!</v>
      </c>
      <c r="E612" s="1" t="e">
        <f t="shared" si="18"/>
        <v>#REF!</v>
      </c>
      <c r="F612" t="e">
        <f>Data!#REF!&amp;Data!#REF!&amp;Data!#REF!</f>
        <v>#REF!</v>
      </c>
      <c r="G612" s="1" t="e">
        <f t="shared" si="19"/>
        <v>#REF!</v>
      </c>
    </row>
    <row r="613" spans="1:7" ht="29" x14ac:dyDescent="0.35">
      <c r="A613" t="e">
        <f>IF(LEN(Data!#REF!)&lt;15,LEFT(Data!#REF!,4),"12TN")</f>
        <v>#REF!</v>
      </c>
      <c r="B613" t="e">
        <f>Data!#REF!&amp;Data!#REF!&amp;A613</f>
        <v>#REF!</v>
      </c>
      <c r="C613" t="e">
        <f>Data!#REF!</f>
        <v>#REF!</v>
      </c>
      <c r="D613" t="e">
        <f>Data!#REF!</f>
        <v>#REF!</v>
      </c>
      <c r="E613" s="1" t="e">
        <f t="shared" si="18"/>
        <v>#REF!</v>
      </c>
      <c r="F613" t="e">
        <f>Data!#REF!&amp;Data!#REF!&amp;Data!#REF!</f>
        <v>#REF!</v>
      </c>
      <c r="G613" s="1" t="e">
        <f t="shared" si="19"/>
        <v>#REF!</v>
      </c>
    </row>
    <row r="614" spans="1:7" ht="29" x14ac:dyDescent="0.35">
      <c r="A614" t="e">
        <f>IF(LEN(Data!#REF!)&lt;15,LEFT(Data!#REF!,4),"12TN")</f>
        <v>#REF!</v>
      </c>
      <c r="B614" t="e">
        <f>Data!#REF!&amp;Data!#REF!&amp;A614</f>
        <v>#REF!</v>
      </c>
      <c r="C614" t="e">
        <f>Data!#REF!</f>
        <v>#REF!</v>
      </c>
      <c r="D614" t="e">
        <f>Data!#REF!</f>
        <v>#REF!</v>
      </c>
      <c r="E614" s="1" t="e">
        <f t="shared" si="18"/>
        <v>#REF!</v>
      </c>
      <c r="F614" t="e">
        <f>Data!#REF!&amp;Data!#REF!&amp;Data!#REF!</f>
        <v>#REF!</v>
      </c>
      <c r="G614" s="1" t="e">
        <f t="shared" si="19"/>
        <v>#REF!</v>
      </c>
    </row>
    <row r="615" spans="1:7" ht="29" x14ac:dyDescent="0.35">
      <c r="A615" t="e">
        <f>IF(LEN(Data!#REF!)&lt;15,LEFT(Data!#REF!,4),"12TN")</f>
        <v>#REF!</v>
      </c>
      <c r="B615" t="e">
        <f>Data!#REF!&amp;Data!#REF!&amp;A615</f>
        <v>#REF!</v>
      </c>
      <c r="C615" t="e">
        <f>Data!#REF!</f>
        <v>#REF!</v>
      </c>
      <c r="D615" t="e">
        <f>Data!#REF!</f>
        <v>#REF!</v>
      </c>
      <c r="E615" s="1" t="e">
        <f t="shared" si="18"/>
        <v>#REF!</v>
      </c>
      <c r="F615" t="e">
        <f>Data!#REF!&amp;Data!#REF!&amp;Data!#REF!</f>
        <v>#REF!</v>
      </c>
      <c r="G615" s="1" t="e">
        <f t="shared" si="19"/>
        <v>#REF!</v>
      </c>
    </row>
    <row r="616" spans="1:7" ht="29" x14ac:dyDescent="0.35">
      <c r="A616" t="e">
        <f>IF(LEN(Data!#REF!)&lt;15,LEFT(Data!#REF!,4),"12TN")</f>
        <v>#REF!</v>
      </c>
      <c r="B616" t="e">
        <f>Data!#REF!&amp;Data!#REF!&amp;A616</f>
        <v>#REF!</v>
      </c>
      <c r="C616" t="e">
        <f>Data!#REF!</f>
        <v>#REF!</v>
      </c>
      <c r="D616" t="e">
        <f>Data!#REF!</f>
        <v>#REF!</v>
      </c>
      <c r="E616" s="1" t="e">
        <f t="shared" si="18"/>
        <v>#REF!</v>
      </c>
      <c r="F616" t="e">
        <f>Data!#REF!&amp;Data!#REF!&amp;Data!#REF!</f>
        <v>#REF!</v>
      </c>
      <c r="G616" s="1" t="e">
        <f t="shared" si="19"/>
        <v>#REF!</v>
      </c>
    </row>
    <row r="617" spans="1:7" ht="29" x14ac:dyDescent="0.35">
      <c r="A617" t="e">
        <f>IF(LEN(Data!#REF!)&lt;15,LEFT(Data!#REF!,4),"12TN")</f>
        <v>#REF!</v>
      </c>
      <c r="B617" t="e">
        <f>Data!#REF!&amp;Data!#REF!&amp;A617</f>
        <v>#REF!</v>
      </c>
      <c r="C617" t="e">
        <f>Data!#REF!</f>
        <v>#REF!</v>
      </c>
      <c r="D617" t="e">
        <f>Data!#REF!</f>
        <v>#REF!</v>
      </c>
      <c r="E617" s="1" t="e">
        <f t="shared" si="18"/>
        <v>#REF!</v>
      </c>
      <c r="F617" t="e">
        <f>Data!#REF!&amp;Data!#REF!&amp;Data!#REF!</f>
        <v>#REF!</v>
      </c>
      <c r="G617" s="1" t="e">
        <f t="shared" si="19"/>
        <v>#REF!</v>
      </c>
    </row>
    <row r="618" spans="1:7" ht="29" x14ac:dyDescent="0.35">
      <c r="A618" t="e">
        <f>IF(LEN(Data!#REF!)&lt;15,LEFT(Data!#REF!,4),"12TN")</f>
        <v>#REF!</v>
      </c>
      <c r="B618" t="e">
        <f>Data!#REF!&amp;Data!#REF!&amp;A618</f>
        <v>#REF!</v>
      </c>
      <c r="C618" t="e">
        <f>Data!#REF!</f>
        <v>#REF!</v>
      </c>
      <c r="D618" t="e">
        <f>Data!#REF!</f>
        <v>#REF!</v>
      </c>
      <c r="E618" s="1" t="e">
        <f t="shared" si="18"/>
        <v>#REF!</v>
      </c>
      <c r="F618" t="e">
        <f>Data!#REF!&amp;Data!#REF!&amp;Data!#REF!</f>
        <v>#REF!</v>
      </c>
      <c r="G618" s="1" t="e">
        <f t="shared" si="19"/>
        <v>#REF!</v>
      </c>
    </row>
    <row r="619" spans="1:7" ht="29" x14ac:dyDescent="0.35">
      <c r="A619" t="e">
        <f>IF(LEN(Data!#REF!)&lt;15,LEFT(Data!#REF!,4),"12TN")</f>
        <v>#REF!</v>
      </c>
      <c r="B619" t="e">
        <f>Data!#REF!&amp;Data!#REF!&amp;A619</f>
        <v>#REF!</v>
      </c>
      <c r="C619" t="e">
        <f>Data!#REF!</f>
        <v>#REF!</v>
      </c>
      <c r="D619" t="e">
        <f>Data!#REF!</f>
        <v>#REF!</v>
      </c>
      <c r="E619" s="1" t="e">
        <f t="shared" si="18"/>
        <v>#REF!</v>
      </c>
      <c r="F619" t="e">
        <f>Data!#REF!&amp;Data!#REF!&amp;Data!#REF!</f>
        <v>#REF!</v>
      </c>
      <c r="G619" s="1" t="e">
        <f t="shared" si="19"/>
        <v>#REF!</v>
      </c>
    </row>
    <row r="620" spans="1:7" ht="29" x14ac:dyDescent="0.35">
      <c r="A620" t="e">
        <f>IF(LEN(Data!#REF!)&lt;15,LEFT(Data!#REF!,4),"12TN")</f>
        <v>#REF!</v>
      </c>
      <c r="B620" t="e">
        <f>Data!#REF!&amp;Data!#REF!&amp;A620</f>
        <v>#REF!</v>
      </c>
      <c r="C620" t="e">
        <f>Data!#REF!</f>
        <v>#REF!</v>
      </c>
      <c r="D620" t="e">
        <f>Data!#REF!</f>
        <v>#REF!</v>
      </c>
      <c r="E620" s="1" t="e">
        <f t="shared" si="18"/>
        <v>#REF!</v>
      </c>
      <c r="F620" t="e">
        <f>Data!#REF!&amp;Data!#REF!&amp;Data!#REF!</f>
        <v>#REF!</v>
      </c>
      <c r="G620" s="1" t="e">
        <f t="shared" si="19"/>
        <v>#REF!</v>
      </c>
    </row>
    <row r="621" spans="1:7" ht="29" x14ac:dyDescent="0.35">
      <c r="A621" t="e">
        <f>IF(LEN(Data!#REF!)&lt;15,LEFT(Data!#REF!,4),"12TN")</f>
        <v>#REF!</v>
      </c>
      <c r="B621" t="e">
        <f>Data!#REF!&amp;Data!#REF!&amp;A621</f>
        <v>#REF!</v>
      </c>
      <c r="C621" t="e">
        <f>Data!#REF!</f>
        <v>#REF!</v>
      </c>
      <c r="D621" t="e">
        <f>Data!#REF!</f>
        <v>#REF!</v>
      </c>
      <c r="E621" s="1" t="e">
        <f t="shared" si="18"/>
        <v>#REF!</v>
      </c>
      <c r="F621" t="e">
        <f>Data!#REF!&amp;Data!#REF!&amp;Data!#REF!</f>
        <v>#REF!</v>
      </c>
      <c r="G621" s="1" t="e">
        <f t="shared" si="19"/>
        <v>#REF!</v>
      </c>
    </row>
    <row r="622" spans="1:7" ht="29" x14ac:dyDescent="0.35">
      <c r="A622" t="e">
        <f>IF(LEN(Data!#REF!)&lt;15,LEFT(Data!#REF!,4),"12TN")</f>
        <v>#REF!</v>
      </c>
      <c r="B622" t="e">
        <f>Data!#REF!&amp;Data!#REF!&amp;A622</f>
        <v>#REF!</v>
      </c>
      <c r="C622" t="e">
        <f>Data!#REF!</f>
        <v>#REF!</v>
      </c>
      <c r="D622" t="e">
        <f>Data!#REF!</f>
        <v>#REF!</v>
      </c>
      <c r="E622" s="1" t="e">
        <f t="shared" si="18"/>
        <v>#REF!</v>
      </c>
      <c r="F622" t="e">
        <f>Data!#REF!&amp;Data!#REF!&amp;Data!#REF!</f>
        <v>#REF!</v>
      </c>
      <c r="G622" s="1" t="e">
        <f t="shared" si="19"/>
        <v>#REF!</v>
      </c>
    </row>
    <row r="623" spans="1:7" ht="29" x14ac:dyDescent="0.35">
      <c r="A623" t="e">
        <f>IF(LEN(Data!#REF!)&lt;15,LEFT(Data!#REF!,4),"12TN")</f>
        <v>#REF!</v>
      </c>
      <c r="B623" t="e">
        <f>Data!#REF!&amp;Data!#REF!&amp;A623</f>
        <v>#REF!</v>
      </c>
      <c r="C623" t="e">
        <f>Data!#REF!</f>
        <v>#REF!</v>
      </c>
      <c r="D623" t="e">
        <f>Data!#REF!</f>
        <v>#REF!</v>
      </c>
      <c r="E623" s="1" t="e">
        <f t="shared" si="18"/>
        <v>#REF!</v>
      </c>
      <c r="F623" t="e">
        <f>Data!#REF!&amp;Data!#REF!&amp;Data!#REF!</f>
        <v>#REF!</v>
      </c>
      <c r="G623" s="1" t="e">
        <f t="shared" si="19"/>
        <v>#REF!</v>
      </c>
    </row>
    <row r="624" spans="1:7" ht="29" x14ac:dyDescent="0.35">
      <c r="A624" t="e">
        <f>IF(LEN(Data!#REF!)&lt;15,LEFT(Data!#REF!,4),"12TN")</f>
        <v>#REF!</v>
      </c>
      <c r="B624" t="e">
        <f>Data!#REF!&amp;Data!#REF!&amp;A624</f>
        <v>#REF!</v>
      </c>
      <c r="C624" t="e">
        <f>Data!#REF!</f>
        <v>#REF!</v>
      </c>
      <c r="D624" t="e">
        <f>Data!#REF!</f>
        <v>#REF!</v>
      </c>
      <c r="E624" s="1" t="e">
        <f t="shared" si="18"/>
        <v>#REF!</v>
      </c>
      <c r="F624" t="e">
        <f>Data!#REF!&amp;Data!#REF!&amp;Data!#REF!</f>
        <v>#REF!</v>
      </c>
      <c r="G624" s="1" t="e">
        <f t="shared" si="19"/>
        <v>#REF!</v>
      </c>
    </row>
    <row r="625" spans="1:7" ht="29" x14ac:dyDescent="0.35">
      <c r="A625" t="e">
        <f>IF(LEN(Data!#REF!)&lt;15,LEFT(Data!#REF!,4),"12TN")</f>
        <v>#REF!</v>
      </c>
      <c r="B625" t="e">
        <f>Data!#REF!&amp;Data!#REF!&amp;A625</f>
        <v>#REF!</v>
      </c>
      <c r="C625" t="e">
        <f>Data!#REF!</f>
        <v>#REF!</v>
      </c>
      <c r="D625" t="e">
        <f>Data!#REF!</f>
        <v>#REF!</v>
      </c>
      <c r="E625" s="1" t="e">
        <f t="shared" si="18"/>
        <v>#REF!</v>
      </c>
      <c r="F625" t="e">
        <f>Data!#REF!&amp;Data!#REF!&amp;Data!#REF!</f>
        <v>#REF!</v>
      </c>
      <c r="G625" s="1" t="e">
        <f t="shared" si="19"/>
        <v>#REF!</v>
      </c>
    </row>
    <row r="626" spans="1:7" ht="29" x14ac:dyDescent="0.35">
      <c r="A626" t="str">
        <f>IF(LEN(Data!D65)&lt;15,LEFT(Data!D65,4),"12TN")</f>
        <v>12A1</v>
      </c>
      <c r="B626" t="str">
        <f>Data!B65&amp;Data!C65&amp;A626</f>
        <v>6C312A1</v>
      </c>
      <c r="C626" t="str">
        <f>Data!E65</f>
        <v>Toán.</v>
      </c>
      <c r="D626" t="str">
        <f>Data!F65</f>
        <v>T.Kiên</v>
      </c>
      <c r="E626" s="1" t="str">
        <f t="shared" si="18"/>
        <v>Toán.
T.Kiên</v>
      </c>
      <c r="F626" t="str">
        <f>Data!B65&amp;Data!C65&amp;Data!F65</f>
        <v>6C3T.Kiên</v>
      </c>
      <c r="G626" s="1" t="str">
        <f t="shared" si="19"/>
        <v>12A1
Toán.</v>
      </c>
    </row>
    <row r="627" spans="1:7" ht="29" x14ac:dyDescent="0.35">
      <c r="A627" t="str">
        <f>IF(LEN(Data!D66)&lt;15,LEFT(Data!D66,4),"12TN")</f>
        <v>12A1</v>
      </c>
      <c r="B627" t="str">
        <f>Data!B66&amp;Data!C66&amp;A627</f>
        <v>6C412A1</v>
      </c>
      <c r="C627" t="str">
        <f>Data!E66</f>
        <v>Toán.</v>
      </c>
      <c r="D627" t="str">
        <f>Data!F66</f>
        <v>T.Kiên</v>
      </c>
      <c r="E627" s="1" t="str">
        <f t="shared" si="18"/>
        <v>Toán.
T.Kiên</v>
      </c>
      <c r="F627" t="str">
        <f>Data!B66&amp;Data!C66&amp;Data!F66</f>
        <v>6C4T.Kiên</v>
      </c>
      <c r="G627" s="1" t="str">
        <f t="shared" si="19"/>
        <v>12A1
Toán.</v>
      </c>
    </row>
    <row r="628" spans="1:7" ht="29" x14ac:dyDescent="0.35">
      <c r="A628" t="str">
        <f>IF(LEN(Data!D67)&lt;15,LEFT(Data!D67,4),"12TN")</f>
        <v>12A2</v>
      </c>
      <c r="B628" t="str">
        <f>Data!B67&amp;Data!C67&amp;A628</f>
        <v>4C112A2</v>
      </c>
      <c r="C628" t="str">
        <f>Data!E67</f>
        <v>Toán.</v>
      </c>
      <c r="D628" t="str">
        <f>Data!F67</f>
        <v>T.Tùng</v>
      </c>
      <c r="E628" s="1" t="str">
        <f t="shared" si="18"/>
        <v>Toán.
T.Tùng</v>
      </c>
      <c r="F628" t="str">
        <f>Data!B67&amp;Data!C67&amp;Data!F67</f>
        <v>4C1T.Tùng</v>
      </c>
      <c r="G628" s="1" t="str">
        <f t="shared" si="19"/>
        <v>12A2
Toán.</v>
      </c>
    </row>
    <row r="629" spans="1:7" ht="29" x14ac:dyDescent="0.35">
      <c r="A629" t="str">
        <f>IF(LEN(Data!D68)&lt;15,LEFT(Data!D68,4),"12TN")</f>
        <v>12A2</v>
      </c>
      <c r="B629" t="str">
        <f>Data!B68&amp;Data!C68&amp;A629</f>
        <v>4C212A2</v>
      </c>
      <c r="C629" t="str">
        <f>Data!E68</f>
        <v>Toán.</v>
      </c>
      <c r="D629" t="str">
        <f>Data!F68</f>
        <v>T.Tùng</v>
      </c>
      <c r="E629" s="1" t="str">
        <f t="shared" si="18"/>
        <v>Toán.
T.Tùng</v>
      </c>
      <c r="F629" t="str">
        <f>Data!B68&amp;Data!C68&amp;Data!F68</f>
        <v>4C2T.Tùng</v>
      </c>
      <c r="G629" s="1" t="str">
        <f t="shared" si="19"/>
        <v>12A2
Toán.</v>
      </c>
    </row>
    <row r="630" spans="1:7" ht="29" x14ac:dyDescent="0.35">
      <c r="A630" t="str">
        <f>IF(LEN(Data!D69)&lt;15,LEFT(Data!D69,4),"12TN")</f>
        <v>12A3</v>
      </c>
      <c r="B630" t="str">
        <f>Data!B69&amp;Data!C69&amp;A630</f>
        <v>2C112A3</v>
      </c>
      <c r="C630" t="str">
        <f>Data!E69</f>
        <v>Toán.</v>
      </c>
      <c r="D630" t="str">
        <f>Data!F69</f>
        <v>T.Khoa</v>
      </c>
      <c r="E630" s="1" t="str">
        <f t="shared" si="18"/>
        <v>Toán.
T.Khoa</v>
      </c>
      <c r="F630" t="str">
        <f>Data!B69&amp;Data!C69&amp;Data!F69</f>
        <v>2C1T.Khoa</v>
      </c>
      <c r="G630" s="1" t="str">
        <f t="shared" si="19"/>
        <v>12A3
Toán.</v>
      </c>
    </row>
    <row r="631" spans="1:7" ht="29" x14ac:dyDescent="0.35">
      <c r="A631" t="str">
        <f>IF(LEN(Data!D70)&lt;15,LEFT(Data!D70,4),"12TN")</f>
        <v>12A3</v>
      </c>
      <c r="B631" t="str">
        <f>Data!B70&amp;Data!C70&amp;A631</f>
        <v>2C212A3</v>
      </c>
      <c r="C631" t="str">
        <f>Data!E70</f>
        <v>Toán.</v>
      </c>
      <c r="D631" t="str">
        <f>Data!F70</f>
        <v>T.Khoa</v>
      </c>
      <c r="E631" s="1" t="str">
        <f t="shared" si="18"/>
        <v>Toán.
T.Khoa</v>
      </c>
      <c r="F631" t="str">
        <f>Data!B70&amp;Data!C70&amp;Data!F70</f>
        <v>2C2T.Khoa</v>
      </c>
      <c r="G631" s="1" t="str">
        <f t="shared" si="19"/>
        <v>12A3
Toán.</v>
      </c>
    </row>
    <row r="632" spans="1:7" ht="29" x14ac:dyDescent="0.35">
      <c r="A632" t="str">
        <f>IF(LEN(Data!D71)&lt;15,LEFT(Data!D71,4),"12TN")</f>
        <v>12A4</v>
      </c>
      <c r="B632" t="str">
        <f>Data!B71&amp;Data!C71&amp;A632</f>
        <v>4C112A4</v>
      </c>
      <c r="C632" t="str">
        <f>Data!E71</f>
        <v>Toán.</v>
      </c>
      <c r="D632" t="str">
        <f>Data!F71</f>
        <v>T.Oanh</v>
      </c>
      <c r="E632" s="1" t="str">
        <f t="shared" si="18"/>
        <v>Toán.
T.Oanh</v>
      </c>
      <c r="F632" t="str">
        <f>Data!B71&amp;Data!C71&amp;Data!F71</f>
        <v>4C1T.Oanh</v>
      </c>
      <c r="G632" s="1" t="str">
        <f t="shared" si="19"/>
        <v>12A4
Toán.</v>
      </c>
    </row>
    <row r="633" spans="1:7" ht="29" x14ac:dyDescent="0.35">
      <c r="A633" t="str">
        <f>IF(LEN(Data!D72)&lt;15,LEFT(Data!D72,4),"12TN")</f>
        <v>12A4</v>
      </c>
      <c r="B633" t="str">
        <f>Data!B72&amp;Data!C72&amp;A633</f>
        <v>4C212A4</v>
      </c>
      <c r="C633" t="str">
        <f>Data!E72</f>
        <v>Toán.</v>
      </c>
      <c r="D633" t="str">
        <f>Data!F72</f>
        <v>T.Oanh</v>
      </c>
      <c r="E633" s="1" t="str">
        <f t="shared" si="18"/>
        <v>Toán.
T.Oanh</v>
      </c>
      <c r="F633" t="str">
        <f>Data!B72&amp;Data!C72&amp;Data!F72</f>
        <v>4C2T.Oanh</v>
      </c>
      <c r="G633" s="1" t="str">
        <f t="shared" si="19"/>
        <v>12A4
Toán.</v>
      </c>
    </row>
    <row r="634" spans="1:7" ht="29" x14ac:dyDescent="0.35">
      <c r="A634" t="str">
        <f>IF(LEN(Data!D73)&lt;15,LEFT(Data!D73,4),"12TN")</f>
        <v>12A5</v>
      </c>
      <c r="B634" t="str">
        <f>Data!B73&amp;Data!C73&amp;A634</f>
        <v>6C112A5</v>
      </c>
      <c r="C634" t="str">
        <f>Data!E73</f>
        <v>Toán.</v>
      </c>
      <c r="D634" t="str">
        <f>Data!F73</f>
        <v>T.Tín</v>
      </c>
      <c r="E634" s="1" t="str">
        <f t="shared" si="18"/>
        <v>Toán.
T.Tín</v>
      </c>
      <c r="F634" t="str">
        <f>Data!B73&amp;Data!C73&amp;Data!F73</f>
        <v>6C1T.Tín</v>
      </c>
      <c r="G634" s="1" t="str">
        <f t="shared" si="19"/>
        <v>12A5
Toán.</v>
      </c>
    </row>
    <row r="635" spans="1:7" ht="29" x14ac:dyDescent="0.35">
      <c r="A635" t="str">
        <f>IF(LEN(Data!D74)&lt;15,LEFT(Data!D74,4),"12TN")</f>
        <v>12A5</v>
      </c>
      <c r="B635" t="str">
        <f>Data!B74&amp;Data!C74&amp;A635</f>
        <v>6C212A5</v>
      </c>
      <c r="C635" t="str">
        <f>Data!E74</f>
        <v>Toán.</v>
      </c>
      <c r="D635" t="str">
        <f>Data!F74</f>
        <v>T.Tín</v>
      </c>
      <c r="E635" s="1" t="str">
        <f t="shared" si="18"/>
        <v>Toán.
T.Tín</v>
      </c>
      <c r="F635" t="str">
        <f>Data!B74&amp;Data!C74&amp;Data!F74</f>
        <v>6C2T.Tín</v>
      </c>
      <c r="G635" s="1" t="str">
        <f t="shared" si="19"/>
        <v>12A5
Toán.</v>
      </c>
    </row>
    <row r="636" spans="1:7" ht="29" x14ac:dyDescent="0.35">
      <c r="A636" t="str">
        <f>IF(LEN(Data!D75)&lt;15,LEFT(Data!D75,4),"12TN")</f>
        <v>12A6</v>
      </c>
      <c r="B636" t="str">
        <f>Data!B75&amp;Data!C75&amp;A636</f>
        <v>2C112A6</v>
      </c>
      <c r="C636" t="str">
        <f>Data!E75</f>
        <v>Toán.</v>
      </c>
      <c r="D636" t="str">
        <f>Data!F75</f>
        <v>T.H'Son</v>
      </c>
      <c r="E636" s="1" t="str">
        <f t="shared" si="18"/>
        <v>Toán.
T.H'Son</v>
      </c>
      <c r="F636" t="str">
        <f>Data!B75&amp;Data!C75&amp;Data!F75</f>
        <v>2C1T.H'Son</v>
      </c>
      <c r="G636" s="1" t="str">
        <f t="shared" si="19"/>
        <v>12A6
Toán.</v>
      </c>
    </row>
    <row r="637" spans="1:7" ht="29" x14ac:dyDescent="0.35">
      <c r="A637" t="str">
        <f>IF(LEN(Data!D76)&lt;15,LEFT(Data!D76,4),"12TN")</f>
        <v>12A6</v>
      </c>
      <c r="B637" t="str">
        <f>Data!B76&amp;Data!C76&amp;A637</f>
        <v>2C212A6</v>
      </c>
      <c r="C637" t="str">
        <f>Data!E76</f>
        <v>Toán.</v>
      </c>
      <c r="D637" t="str">
        <f>Data!F76</f>
        <v>T.H'Son</v>
      </c>
      <c r="E637" s="1" t="str">
        <f t="shared" si="18"/>
        <v>Toán.
T.H'Son</v>
      </c>
      <c r="F637" t="str">
        <f>Data!B76&amp;Data!C76&amp;Data!F76</f>
        <v>2C2T.H'Son</v>
      </c>
      <c r="G637" s="1" t="str">
        <f t="shared" si="19"/>
        <v>12A6
Toán.</v>
      </c>
    </row>
    <row r="638" spans="1:7" ht="29" x14ac:dyDescent="0.35">
      <c r="A638" t="str">
        <f>IF(LEN(Data!D77)&lt;15,LEFT(Data!D77,4),"12TN")</f>
        <v>12A7</v>
      </c>
      <c r="B638" t="str">
        <f>Data!B77&amp;Data!C77&amp;A638</f>
        <v>2C312A7</v>
      </c>
      <c r="C638" t="str">
        <f>Data!E77</f>
        <v>Toán.</v>
      </c>
      <c r="D638" t="str">
        <f>Data!F77</f>
        <v>T.Oanh</v>
      </c>
      <c r="E638" s="1" t="str">
        <f t="shared" si="18"/>
        <v>Toán.
T.Oanh</v>
      </c>
      <c r="F638" t="str">
        <f>Data!B77&amp;Data!C77&amp;Data!F77</f>
        <v>2C3T.Oanh</v>
      </c>
      <c r="G638" s="1" t="str">
        <f t="shared" si="19"/>
        <v>12A7
Toán.</v>
      </c>
    </row>
    <row r="639" spans="1:7" ht="29" x14ac:dyDescent="0.35">
      <c r="A639" t="str">
        <f>IF(LEN(Data!D78)&lt;15,LEFT(Data!D78,4),"12TN")</f>
        <v>12A7</v>
      </c>
      <c r="B639" t="str">
        <f>Data!B78&amp;Data!C78&amp;A639</f>
        <v>2C412A7</v>
      </c>
      <c r="C639" t="str">
        <f>Data!E78</f>
        <v>Toán.</v>
      </c>
      <c r="D639" t="str">
        <f>Data!F78</f>
        <v>T.Oanh</v>
      </c>
      <c r="E639" s="1" t="str">
        <f t="shared" si="18"/>
        <v>Toán.
T.Oanh</v>
      </c>
      <c r="F639" t="str">
        <f>Data!B78&amp;Data!C78&amp;Data!F78</f>
        <v>2C4T.Oanh</v>
      </c>
      <c r="G639" s="1" t="str">
        <f t="shared" si="19"/>
        <v>12A7
Toán.</v>
      </c>
    </row>
    <row r="640" spans="1:7" ht="29" x14ac:dyDescent="0.35">
      <c r="A640" t="str">
        <f>IF(LEN(Data!D79)&lt;15,LEFT(Data!D79,4),"12TN")</f>
        <v>12A1</v>
      </c>
      <c r="B640" t="str">
        <f>Data!B79&amp;Data!C79&amp;A640</f>
        <v>4C312A1</v>
      </c>
      <c r="C640" t="str">
        <f>Data!E79</f>
        <v>Văn.</v>
      </c>
      <c r="D640" t="str">
        <f>Data!F79</f>
        <v>V.H'Lan</v>
      </c>
      <c r="E640" s="1" t="str">
        <f t="shared" si="18"/>
        <v>Văn.
V.H'Lan</v>
      </c>
      <c r="F640" t="str">
        <f>Data!B79&amp;Data!C79&amp;Data!F79</f>
        <v>4C3V.H'Lan</v>
      </c>
      <c r="G640" s="1" t="str">
        <f t="shared" si="19"/>
        <v>12A1
Văn.</v>
      </c>
    </row>
    <row r="641" spans="1:7" ht="29" x14ac:dyDescent="0.35">
      <c r="A641" t="str">
        <f>IF(LEN(Data!D80)&lt;15,LEFT(Data!D80,4),"12TN")</f>
        <v>12A1</v>
      </c>
      <c r="B641" t="str">
        <f>Data!B80&amp;Data!C80&amp;A641</f>
        <v>4C412A1</v>
      </c>
      <c r="C641" t="str">
        <f>Data!E80</f>
        <v>Văn.</v>
      </c>
      <c r="D641" t="str">
        <f>Data!F80</f>
        <v>V.H'Lan</v>
      </c>
      <c r="E641" s="1" t="str">
        <f t="shared" si="18"/>
        <v>Văn.
V.H'Lan</v>
      </c>
      <c r="F641" t="str">
        <f>Data!B80&amp;Data!C80&amp;Data!F80</f>
        <v>4C4V.H'Lan</v>
      </c>
      <c r="G641" s="1" t="str">
        <f t="shared" si="19"/>
        <v>12A1
Văn.</v>
      </c>
    </row>
    <row r="642" spans="1:7" ht="29" x14ac:dyDescent="0.35">
      <c r="A642" t="str">
        <f>IF(LEN(Data!D81)&lt;15,LEFT(Data!D81,4),"12TN")</f>
        <v>12A2</v>
      </c>
      <c r="B642" t="str">
        <f>Data!B81&amp;Data!C81&amp;A642</f>
        <v>4C312A2</v>
      </c>
      <c r="C642" t="str">
        <f>Data!E81</f>
        <v>Văn.</v>
      </c>
      <c r="D642" t="str">
        <f>Data!F81</f>
        <v>V.A.Dương</v>
      </c>
      <c r="E642" s="1" t="str">
        <f t="shared" si="18"/>
        <v>Văn.
V.A.Dương</v>
      </c>
      <c r="F642" t="str">
        <f>Data!B81&amp;Data!C81&amp;Data!F81</f>
        <v>4C3V.A.Dương</v>
      </c>
      <c r="G642" s="1" t="str">
        <f t="shared" si="19"/>
        <v>12A2
Văn.</v>
      </c>
    </row>
    <row r="643" spans="1:7" ht="29" x14ac:dyDescent="0.35">
      <c r="A643" t="str">
        <f>IF(LEN(Data!D82)&lt;15,LEFT(Data!D82,4),"12TN")</f>
        <v>12A2</v>
      </c>
      <c r="B643" t="str">
        <f>Data!B82&amp;Data!C82&amp;A643</f>
        <v>4C412A2</v>
      </c>
      <c r="C643" t="str">
        <f>Data!E82</f>
        <v>Văn.</v>
      </c>
      <c r="D643" t="str">
        <f>Data!F82</f>
        <v>V.A.Dương</v>
      </c>
      <c r="E643" s="1" t="str">
        <f t="shared" ref="E643:E706" si="20">IF(LEN(D643)&gt;1,C643&amp;CHAR(10)&amp;D643,C643)</f>
        <v>Văn.
V.A.Dương</v>
      </c>
      <c r="F643" t="str">
        <f>Data!B82&amp;Data!C82&amp;Data!F82</f>
        <v>4C4V.A.Dương</v>
      </c>
      <c r="G643" s="1" t="str">
        <f t="shared" ref="G643:G706" si="21">IF(C643&lt;&gt;"---",IF(A643&lt;&gt;"",A643&amp;CHAR(10)&amp;C643,C643),"")</f>
        <v>12A2
Văn.</v>
      </c>
    </row>
    <row r="644" spans="1:7" ht="29" x14ac:dyDescent="0.35">
      <c r="A644" t="str">
        <f>IF(LEN(Data!D83)&lt;15,LEFT(Data!D83,4),"12TN")</f>
        <v>12A3</v>
      </c>
      <c r="B644" t="str">
        <f>Data!B83&amp;Data!C83&amp;A644</f>
        <v>2C312A3</v>
      </c>
      <c r="C644" t="str">
        <f>Data!E83</f>
        <v>Văn.</v>
      </c>
      <c r="D644" t="str">
        <f>Data!F83</f>
        <v>V.A.Dương</v>
      </c>
      <c r="E644" s="1" t="str">
        <f t="shared" si="20"/>
        <v>Văn.
V.A.Dương</v>
      </c>
      <c r="F644" t="str">
        <f>Data!B83&amp;Data!C83&amp;Data!F83</f>
        <v>2C3V.A.Dương</v>
      </c>
      <c r="G644" s="1" t="str">
        <f t="shared" si="21"/>
        <v>12A3
Văn.</v>
      </c>
    </row>
    <row r="645" spans="1:7" ht="29" x14ac:dyDescent="0.35">
      <c r="A645" t="str">
        <f>IF(LEN(Data!D84)&lt;15,LEFT(Data!D84,4),"12TN")</f>
        <v>12A3</v>
      </c>
      <c r="B645" t="str">
        <f>Data!B84&amp;Data!C84&amp;A645</f>
        <v>2C412A3</v>
      </c>
      <c r="C645" t="str">
        <f>Data!E84</f>
        <v>Văn.</v>
      </c>
      <c r="D645" t="str">
        <f>Data!F84</f>
        <v>V.A.Dương</v>
      </c>
      <c r="E645" s="1" t="str">
        <f t="shared" si="20"/>
        <v>Văn.
V.A.Dương</v>
      </c>
      <c r="F645" t="str">
        <f>Data!B84&amp;Data!C84&amp;Data!F84</f>
        <v>2C4V.A.Dương</v>
      </c>
      <c r="G645" s="1" t="str">
        <f t="shared" si="21"/>
        <v>12A3
Văn.</v>
      </c>
    </row>
    <row r="646" spans="1:7" ht="29" x14ac:dyDescent="0.35">
      <c r="A646" t="str">
        <f>IF(LEN(Data!D85)&lt;15,LEFT(Data!D85,4),"12TN")</f>
        <v>12A4</v>
      </c>
      <c r="B646" t="str">
        <f>Data!B85&amp;Data!C85&amp;A646</f>
        <v>3C112A4</v>
      </c>
      <c r="C646" t="str">
        <f>Data!E85</f>
        <v>Văn.</v>
      </c>
      <c r="D646" t="str">
        <f>Data!F85</f>
        <v>V.Cường</v>
      </c>
      <c r="E646" s="1" t="str">
        <f t="shared" si="20"/>
        <v>Văn.
V.Cường</v>
      </c>
      <c r="F646" t="str">
        <f>Data!B85&amp;Data!C85&amp;Data!F85</f>
        <v>3C1V.Cường</v>
      </c>
      <c r="G646" s="1" t="str">
        <f t="shared" si="21"/>
        <v>12A4
Văn.</v>
      </c>
    </row>
    <row r="647" spans="1:7" ht="29" x14ac:dyDescent="0.35">
      <c r="A647" t="str">
        <f>IF(LEN(Data!D86)&lt;15,LEFT(Data!D86,4),"12TN")</f>
        <v>12A4</v>
      </c>
      <c r="B647" t="str">
        <f>Data!B86&amp;Data!C86&amp;A647</f>
        <v>3C212A4</v>
      </c>
      <c r="C647" t="str">
        <f>Data!E86</f>
        <v>Văn.</v>
      </c>
      <c r="D647" t="str">
        <f>Data!F86</f>
        <v>V.Cường</v>
      </c>
      <c r="E647" s="1" t="str">
        <f t="shared" si="20"/>
        <v>Văn.
V.Cường</v>
      </c>
      <c r="F647" t="str">
        <f>Data!B86&amp;Data!C86&amp;Data!F86</f>
        <v>3C2V.Cường</v>
      </c>
      <c r="G647" s="1" t="str">
        <f t="shared" si="21"/>
        <v>12A4
Văn.</v>
      </c>
    </row>
    <row r="648" spans="1:7" ht="29" x14ac:dyDescent="0.35">
      <c r="A648" t="str">
        <f>IF(LEN(Data!D87)&lt;15,LEFT(Data!D87,4),"12TN")</f>
        <v>12A5</v>
      </c>
      <c r="B648" t="str">
        <f>Data!B87&amp;Data!C87&amp;A648</f>
        <v>4C112A5</v>
      </c>
      <c r="C648" t="str">
        <f>Data!E87</f>
        <v>Văn.</v>
      </c>
      <c r="D648" t="str">
        <f>Data!F87</f>
        <v>V.H'Lan</v>
      </c>
      <c r="E648" s="1" t="str">
        <f t="shared" si="20"/>
        <v>Văn.
V.H'Lan</v>
      </c>
      <c r="F648" t="str">
        <f>Data!B87&amp;Data!C87&amp;Data!F87</f>
        <v>4C1V.H'Lan</v>
      </c>
      <c r="G648" s="1" t="str">
        <f t="shared" si="21"/>
        <v>12A5
Văn.</v>
      </c>
    </row>
    <row r="649" spans="1:7" ht="29" x14ac:dyDescent="0.35">
      <c r="A649" t="str">
        <f>IF(LEN(Data!D88)&lt;15,LEFT(Data!D88,4),"12TN")</f>
        <v>12A5</v>
      </c>
      <c r="B649" t="str">
        <f>Data!B88&amp;Data!C88&amp;A649</f>
        <v>4C212A5</v>
      </c>
      <c r="C649" t="str">
        <f>Data!E88</f>
        <v>Văn.</v>
      </c>
      <c r="D649" t="str">
        <f>Data!F88</f>
        <v>V.H'Lan</v>
      </c>
      <c r="E649" s="1" t="str">
        <f t="shared" si="20"/>
        <v>Văn.
V.H'Lan</v>
      </c>
      <c r="F649" t="str">
        <f>Data!B88&amp;Data!C88&amp;Data!F88</f>
        <v>4C2V.H'Lan</v>
      </c>
      <c r="G649" s="1" t="str">
        <f t="shared" si="21"/>
        <v>12A5
Văn.</v>
      </c>
    </row>
    <row r="650" spans="1:7" ht="29" x14ac:dyDescent="0.35">
      <c r="A650" t="str">
        <f>IF(LEN(Data!D89)&lt;15,LEFT(Data!D89,4),"12TN")</f>
        <v>12A6</v>
      </c>
      <c r="B650" t="str">
        <f>Data!B89&amp;Data!C89&amp;A650</f>
        <v>6C312A6</v>
      </c>
      <c r="C650" t="str">
        <f>Data!E89</f>
        <v>Văn.</v>
      </c>
      <c r="D650" t="str">
        <f>Data!F89</f>
        <v>V.A.Dương</v>
      </c>
      <c r="E650" s="1" t="str">
        <f t="shared" si="20"/>
        <v>Văn.
V.A.Dương</v>
      </c>
      <c r="F650" t="str">
        <f>Data!B89&amp;Data!C89&amp;Data!F89</f>
        <v>6C3V.A.Dương</v>
      </c>
      <c r="G650" s="1" t="str">
        <f t="shared" si="21"/>
        <v>12A6
Văn.</v>
      </c>
    </row>
    <row r="651" spans="1:7" ht="29" x14ac:dyDescent="0.35">
      <c r="A651" t="str">
        <f>IF(LEN(Data!D90)&lt;15,LEFT(Data!D90,4),"12TN")</f>
        <v>12A6</v>
      </c>
      <c r="B651" t="str">
        <f>Data!B90&amp;Data!C90&amp;A651</f>
        <v>6C412A6</v>
      </c>
      <c r="C651" t="str">
        <f>Data!E90</f>
        <v>Văn.</v>
      </c>
      <c r="D651" t="str">
        <f>Data!F90</f>
        <v>V.A.Dương</v>
      </c>
      <c r="E651" s="1" t="str">
        <f t="shared" si="20"/>
        <v>Văn.
V.A.Dương</v>
      </c>
      <c r="F651" t="str">
        <f>Data!B90&amp;Data!C90&amp;Data!F90</f>
        <v>6C4V.A.Dương</v>
      </c>
      <c r="G651" s="1" t="str">
        <f t="shared" si="21"/>
        <v>12A6
Văn.</v>
      </c>
    </row>
    <row r="652" spans="1:7" ht="29" x14ac:dyDescent="0.35">
      <c r="A652" t="str">
        <f>IF(LEN(Data!D91)&lt;15,LEFT(Data!D91,4),"12TN")</f>
        <v>12A7</v>
      </c>
      <c r="B652" t="str">
        <f>Data!B91&amp;Data!C91&amp;A652</f>
        <v>3C312A7</v>
      </c>
      <c r="C652" t="str">
        <f>Data!E91</f>
        <v>Văn.</v>
      </c>
      <c r="D652" t="str">
        <f>Data!F91</f>
        <v>V.A.Dương</v>
      </c>
      <c r="E652" s="1" t="str">
        <f t="shared" si="20"/>
        <v>Văn.
V.A.Dương</v>
      </c>
      <c r="F652" t="str">
        <f>Data!B91&amp;Data!C91&amp;Data!F91</f>
        <v>3C3V.A.Dương</v>
      </c>
      <c r="G652" s="1" t="str">
        <f t="shared" si="21"/>
        <v>12A7
Văn.</v>
      </c>
    </row>
    <row r="653" spans="1:7" ht="29" x14ac:dyDescent="0.35">
      <c r="A653" t="str">
        <f>IF(LEN(Data!D92)&lt;15,LEFT(Data!D92,4),"12TN")</f>
        <v>12A7</v>
      </c>
      <c r="B653" t="str">
        <f>Data!B92&amp;Data!C92&amp;A653</f>
        <v>3C412A7</v>
      </c>
      <c r="C653" t="str">
        <f>Data!E92</f>
        <v>Văn.</v>
      </c>
      <c r="D653" t="str">
        <f>Data!F92</f>
        <v>V.A.Dương</v>
      </c>
      <c r="E653" s="1" t="str">
        <f t="shared" si="20"/>
        <v>Văn.
V.A.Dương</v>
      </c>
      <c r="F653" t="str">
        <f>Data!B92&amp;Data!C92&amp;Data!F92</f>
        <v>3C4V.A.Dương</v>
      </c>
      <c r="G653" s="1" t="str">
        <f t="shared" si="21"/>
        <v>12A7
Văn.</v>
      </c>
    </row>
    <row r="654" spans="1:7" ht="29" x14ac:dyDescent="0.35">
      <c r="A654" t="str">
        <f>IF(LEN(Data!D93)&lt;15,LEFT(Data!D93,4),"12TN")</f>
        <v>12A1</v>
      </c>
      <c r="B654" t="str">
        <f>Data!B93&amp;Data!C93&amp;A654</f>
        <v>6C112A1</v>
      </c>
      <c r="C654" t="str">
        <f>Data!E93</f>
        <v>Anh.</v>
      </c>
      <c r="D654" t="str">
        <f>Data!F93</f>
        <v>A.Phương</v>
      </c>
      <c r="E654" s="1" t="str">
        <f t="shared" si="20"/>
        <v>Anh.
A.Phương</v>
      </c>
      <c r="F654" t="str">
        <f>Data!B93&amp;Data!C93&amp;Data!F93</f>
        <v>6C1A.Phương</v>
      </c>
      <c r="G654" s="1" t="str">
        <f t="shared" si="21"/>
        <v>12A1
Anh.</v>
      </c>
    </row>
    <row r="655" spans="1:7" ht="29" x14ac:dyDescent="0.35">
      <c r="A655" t="str">
        <f>IF(LEN(Data!D94)&lt;15,LEFT(Data!D94,4),"12TN")</f>
        <v>12A1</v>
      </c>
      <c r="B655" t="str">
        <f>Data!B94&amp;Data!C94&amp;A655</f>
        <v>6C212A1</v>
      </c>
      <c r="C655" t="str">
        <f>Data!E94</f>
        <v>Anh.</v>
      </c>
      <c r="D655" t="str">
        <f>Data!F94</f>
        <v>A.Phương</v>
      </c>
      <c r="E655" s="1" t="str">
        <f t="shared" si="20"/>
        <v>Anh.
A.Phương</v>
      </c>
      <c r="F655" t="str">
        <f>Data!B94&amp;Data!C94&amp;Data!F94</f>
        <v>6C2A.Phương</v>
      </c>
      <c r="G655" s="1" t="str">
        <f t="shared" si="21"/>
        <v>12A1
Anh.</v>
      </c>
    </row>
    <row r="656" spans="1:7" ht="29" x14ac:dyDescent="0.35">
      <c r="A656" t="str">
        <f>IF(LEN(Data!D95)&lt;15,LEFT(Data!D95,4),"12TN")</f>
        <v>12A2</v>
      </c>
      <c r="B656" t="str">
        <f>Data!B95&amp;Data!C95&amp;A656</f>
        <v>3C112A2</v>
      </c>
      <c r="C656" t="str">
        <f>Data!E95</f>
        <v>Anh.</v>
      </c>
      <c r="D656" t="str">
        <f>Data!F95</f>
        <v>A.Huyền</v>
      </c>
      <c r="E656" s="1" t="str">
        <f t="shared" si="20"/>
        <v>Anh.
A.Huyền</v>
      </c>
      <c r="F656" t="str">
        <f>Data!B95&amp;Data!C95&amp;Data!F95</f>
        <v>3C1A.Huyền</v>
      </c>
      <c r="G656" s="1" t="str">
        <f t="shared" si="21"/>
        <v>12A2
Anh.</v>
      </c>
    </row>
    <row r="657" spans="1:7" ht="29" x14ac:dyDescent="0.35">
      <c r="A657" t="str">
        <f>IF(LEN(Data!D96)&lt;15,LEFT(Data!D96,4),"12TN")</f>
        <v>12A2</v>
      </c>
      <c r="B657" t="str">
        <f>Data!B96&amp;Data!C96&amp;A657</f>
        <v>3C212A2</v>
      </c>
      <c r="C657" t="str">
        <f>Data!E96</f>
        <v>Anh.</v>
      </c>
      <c r="D657" t="str">
        <f>Data!F96</f>
        <v>A.Huyền</v>
      </c>
      <c r="E657" s="1" t="str">
        <f t="shared" si="20"/>
        <v>Anh.
A.Huyền</v>
      </c>
      <c r="F657" t="str">
        <f>Data!B96&amp;Data!C96&amp;Data!F96</f>
        <v>3C2A.Huyền</v>
      </c>
      <c r="G657" s="1" t="str">
        <f t="shared" si="21"/>
        <v>12A2
Anh.</v>
      </c>
    </row>
    <row r="658" spans="1:7" ht="29" x14ac:dyDescent="0.35">
      <c r="A658" t="str">
        <f>IF(LEN(Data!D97)&lt;15,LEFT(Data!D97,4),"12TN")</f>
        <v>12A3</v>
      </c>
      <c r="B658" t="str">
        <f>Data!B97&amp;Data!C97&amp;A658</f>
        <v>6C312A3</v>
      </c>
      <c r="C658" t="str">
        <f>Data!E97</f>
        <v>Anh.</v>
      </c>
      <c r="D658" t="str">
        <f>Data!F97</f>
        <v>A.Phương</v>
      </c>
      <c r="E658" s="1" t="str">
        <f t="shared" si="20"/>
        <v>Anh.
A.Phương</v>
      </c>
      <c r="F658" t="str">
        <f>Data!B97&amp;Data!C97&amp;Data!F97</f>
        <v>6C3A.Phương</v>
      </c>
      <c r="G658" s="1" t="str">
        <f t="shared" si="21"/>
        <v>12A3
Anh.</v>
      </c>
    </row>
    <row r="659" spans="1:7" ht="29" x14ac:dyDescent="0.35">
      <c r="A659" t="str">
        <f>IF(LEN(Data!D98)&lt;15,LEFT(Data!D98,4),"12TN")</f>
        <v>12A3</v>
      </c>
      <c r="B659" t="str">
        <f>Data!B98&amp;Data!C98&amp;A659</f>
        <v>6C412A3</v>
      </c>
      <c r="C659" t="str">
        <f>Data!E98</f>
        <v>Anh.</v>
      </c>
      <c r="D659" t="str">
        <f>Data!F98</f>
        <v>A.Phương</v>
      </c>
      <c r="E659" s="1" t="str">
        <f t="shared" si="20"/>
        <v>Anh.
A.Phương</v>
      </c>
      <c r="F659" t="str">
        <f>Data!B98&amp;Data!C98&amp;Data!F98</f>
        <v>6C4A.Phương</v>
      </c>
      <c r="G659" s="1" t="str">
        <f t="shared" si="21"/>
        <v>12A3
Anh.</v>
      </c>
    </row>
    <row r="660" spans="1:7" ht="29" x14ac:dyDescent="0.35">
      <c r="A660" t="str">
        <f>IF(LEN(Data!D99)&lt;15,LEFT(Data!D99,4),"12TN")</f>
        <v>12A4</v>
      </c>
      <c r="B660" t="str">
        <f>Data!B99&amp;Data!C99&amp;A660</f>
        <v>4C312A4</v>
      </c>
      <c r="C660" t="str">
        <f>Data!E99</f>
        <v>Anh.</v>
      </c>
      <c r="D660" t="str">
        <f>Data!F99</f>
        <v>A.Dung</v>
      </c>
      <c r="E660" s="1" t="str">
        <f t="shared" si="20"/>
        <v>Anh.
A.Dung</v>
      </c>
      <c r="F660" t="str">
        <f>Data!B99&amp;Data!C99&amp;Data!F99</f>
        <v>4C3A.Dung</v>
      </c>
      <c r="G660" s="1" t="str">
        <f t="shared" si="21"/>
        <v>12A4
Anh.</v>
      </c>
    </row>
    <row r="661" spans="1:7" ht="29" x14ac:dyDescent="0.35">
      <c r="A661" t="str">
        <f>IF(LEN(Data!D100)&lt;15,LEFT(Data!D100,4),"12TN")</f>
        <v>12A4</v>
      </c>
      <c r="B661" t="str">
        <f>Data!B100&amp;Data!C100&amp;A661</f>
        <v>4C412A4</v>
      </c>
      <c r="C661" t="str">
        <f>Data!E100</f>
        <v>Anh.</v>
      </c>
      <c r="D661" t="str">
        <f>Data!F100</f>
        <v>A.Dung</v>
      </c>
      <c r="E661" s="1" t="str">
        <f t="shared" si="20"/>
        <v>Anh.
A.Dung</v>
      </c>
      <c r="F661" t="str">
        <f>Data!B100&amp;Data!C100&amp;Data!F100</f>
        <v>4C4A.Dung</v>
      </c>
      <c r="G661" s="1" t="str">
        <f t="shared" si="21"/>
        <v>12A4
Anh.</v>
      </c>
    </row>
    <row r="662" spans="1:7" ht="29" x14ac:dyDescent="0.35">
      <c r="A662" t="str">
        <f>IF(LEN(Data!D101)&lt;15,LEFT(Data!D101,4),"12TN")</f>
        <v>12A5</v>
      </c>
      <c r="B662" t="str">
        <f>Data!B101&amp;Data!C101&amp;A662</f>
        <v>4C312A5</v>
      </c>
      <c r="C662" t="str">
        <f>Data!E101</f>
        <v>Anh.</v>
      </c>
      <c r="D662" t="str">
        <f>Data!F101</f>
        <v>A.Huyền</v>
      </c>
      <c r="E662" s="1" t="str">
        <f t="shared" si="20"/>
        <v>Anh.
A.Huyền</v>
      </c>
      <c r="F662" t="str">
        <f>Data!B101&amp;Data!C101&amp;Data!F101</f>
        <v>4C3A.Huyền</v>
      </c>
      <c r="G662" s="1" t="str">
        <f t="shared" si="21"/>
        <v>12A5
Anh.</v>
      </c>
    </row>
    <row r="663" spans="1:7" ht="29" x14ac:dyDescent="0.35">
      <c r="A663" t="str">
        <f>IF(LEN(Data!D102)&lt;15,LEFT(Data!D102,4),"12TN")</f>
        <v>12A5</v>
      </c>
      <c r="B663" t="str">
        <f>Data!B102&amp;Data!C102&amp;A663</f>
        <v>4C412A5</v>
      </c>
      <c r="C663" t="str">
        <f>Data!E102</f>
        <v>Anh.</v>
      </c>
      <c r="D663" t="str">
        <f>Data!F102</f>
        <v>A.Huyền</v>
      </c>
      <c r="E663" s="1" t="str">
        <f t="shared" si="20"/>
        <v>Anh.
A.Huyền</v>
      </c>
      <c r="F663" t="str">
        <f>Data!B102&amp;Data!C102&amp;Data!F102</f>
        <v>4C4A.Huyền</v>
      </c>
      <c r="G663" s="1" t="str">
        <f t="shared" si="21"/>
        <v>12A5
Anh.</v>
      </c>
    </row>
    <row r="664" spans="1:7" ht="29" x14ac:dyDescent="0.35">
      <c r="A664" t="str">
        <f>IF(LEN(Data!D103)&lt;15,LEFT(Data!D103,4),"12TN")</f>
        <v>12A6</v>
      </c>
      <c r="B664" t="str">
        <f>Data!B103&amp;Data!C103&amp;A664</f>
        <v>6C112A6</v>
      </c>
      <c r="C664" t="str">
        <f>Data!E103</f>
        <v>Anh.</v>
      </c>
      <c r="D664" t="str">
        <f>Data!F103</f>
        <v>A.Huyền</v>
      </c>
      <c r="E664" s="1" t="str">
        <f t="shared" si="20"/>
        <v>Anh.
A.Huyền</v>
      </c>
      <c r="F664" t="str">
        <f>Data!B103&amp;Data!C103&amp;Data!F103</f>
        <v>6C1A.Huyền</v>
      </c>
      <c r="G664" s="1" t="str">
        <f t="shared" si="21"/>
        <v>12A6
Anh.</v>
      </c>
    </row>
    <row r="665" spans="1:7" ht="29" x14ac:dyDescent="0.35">
      <c r="A665" t="str">
        <f>IF(LEN(Data!D104)&lt;15,LEFT(Data!D104,4),"12TN")</f>
        <v>12A6</v>
      </c>
      <c r="B665" t="str">
        <f>Data!B104&amp;Data!C104&amp;A665</f>
        <v>6C212A6</v>
      </c>
      <c r="C665" t="str">
        <f>Data!E104</f>
        <v>Anh.</v>
      </c>
      <c r="D665" t="str">
        <f>Data!F104</f>
        <v>A.Huyền</v>
      </c>
      <c r="E665" s="1" t="str">
        <f t="shared" si="20"/>
        <v>Anh.
A.Huyền</v>
      </c>
      <c r="F665" t="str">
        <f>Data!B104&amp;Data!C104&amp;Data!F104</f>
        <v>6C2A.Huyền</v>
      </c>
      <c r="G665" s="1" t="str">
        <f t="shared" si="21"/>
        <v>12A6
Anh.</v>
      </c>
    </row>
    <row r="666" spans="1:7" ht="29" x14ac:dyDescent="0.35">
      <c r="A666" t="str">
        <f>IF(LEN(Data!D105)&lt;15,LEFT(Data!D105,4),"12TN")</f>
        <v>12A7</v>
      </c>
      <c r="B666" t="str">
        <f>Data!B105&amp;Data!C105&amp;A666</f>
        <v>3C112A7</v>
      </c>
      <c r="C666" t="str">
        <f>Data!E105</f>
        <v>Anh.</v>
      </c>
      <c r="D666" t="str">
        <f>Data!F105</f>
        <v>A.Dung</v>
      </c>
      <c r="E666" s="1" t="str">
        <f t="shared" si="20"/>
        <v>Anh.
A.Dung</v>
      </c>
      <c r="F666" t="str">
        <f>Data!B105&amp;Data!C105&amp;Data!F105</f>
        <v>3C1A.Dung</v>
      </c>
      <c r="G666" s="1" t="str">
        <f t="shared" si="21"/>
        <v>12A7
Anh.</v>
      </c>
    </row>
    <row r="667" spans="1:7" ht="29" x14ac:dyDescent="0.35">
      <c r="A667" t="str">
        <f>IF(LEN(Data!D106)&lt;15,LEFT(Data!D106,4),"12TN")</f>
        <v>12A7</v>
      </c>
      <c r="B667" t="str">
        <f>Data!B106&amp;Data!C106&amp;A667</f>
        <v>3C212A7</v>
      </c>
      <c r="C667" t="str">
        <f>Data!E106</f>
        <v>Anh.</v>
      </c>
      <c r="D667" t="str">
        <f>Data!F106</f>
        <v>A.Dung</v>
      </c>
      <c r="E667" s="1" t="str">
        <f t="shared" si="20"/>
        <v>Anh.
A.Dung</v>
      </c>
      <c r="F667" t="str">
        <f>Data!B106&amp;Data!C106&amp;Data!F106</f>
        <v>3C2A.Dung</v>
      </c>
      <c r="G667" s="1" t="str">
        <f t="shared" si="21"/>
        <v>12A7
Anh.</v>
      </c>
    </row>
    <row r="668" spans="1:7" ht="29" x14ac:dyDescent="0.35">
      <c r="A668" t="str">
        <f>IF(LEN(Data!D107)&lt;15,LEFT(Data!D107,4),"12TN")</f>
        <v>12A1</v>
      </c>
      <c r="B668" t="str">
        <f>Data!B107&amp;Data!C107&amp;A668</f>
        <v>5C112A1</v>
      </c>
      <c r="C668" t="str">
        <f>Data!E107</f>
        <v>Sử.</v>
      </c>
      <c r="D668" t="str">
        <f>Data!F107</f>
        <v>Su.Hiền</v>
      </c>
      <c r="E668" s="1" t="str">
        <f t="shared" si="20"/>
        <v>Sử.
Su.Hiền</v>
      </c>
      <c r="F668" t="str">
        <f>Data!B107&amp;Data!C107&amp;Data!F107</f>
        <v>5C1Su.Hiền</v>
      </c>
      <c r="G668" s="1" t="str">
        <f t="shared" si="21"/>
        <v>12A1
Sử.</v>
      </c>
    </row>
    <row r="669" spans="1:7" ht="29" x14ac:dyDescent="0.35">
      <c r="A669" t="str">
        <f>IF(LEN(Data!D108)&lt;15,LEFT(Data!D108,4),"12TN")</f>
        <v>12A1</v>
      </c>
      <c r="B669" t="str">
        <f>Data!B108&amp;Data!C108&amp;A669</f>
        <v>5C212A1</v>
      </c>
      <c r="C669" t="str">
        <f>Data!E108</f>
        <v>Sử.</v>
      </c>
      <c r="D669" t="str">
        <f>Data!F108</f>
        <v>Su.Hiền</v>
      </c>
      <c r="E669" s="1" t="str">
        <f t="shared" si="20"/>
        <v>Sử.
Su.Hiền</v>
      </c>
      <c r="F669" t="str">
        <f>Data!B108&amp;Data!C108&amp;Data!F108</f>
        <v>5C2Su.Hiền</v>
      </c>
      <c r="G669" s="1" t="str">
        <f t="shared" si="21"/>
        <v>12A1
Sử.</v>
      </c>
    </row>
    <row r="670" spans="1:7" ht="29" x14ac:dyDescent="0.35">
      <c r="A670" t="str">
        <f>IF(LEN(Data!D109)&lt;15,LEFT(Data!D109,4),"12TN")</f>
        <v>12A2</v>
      </c>
      <c r="B670" t="str">
        <f>Data!B109&amp;Data!C109&amp;A670</f>
        <v>5C312A2</v>
      </c>
      <c r="C670" t="str">
        <f>Data!E109</f>
        <v>Sử.</v>
      </c>
      <c r="D670" t="str">
        <f>Data!F109</f>
        <v>Su.Hiền</v>
      </c>
      <c r="E670" s="1" t="str">
        <f t="shared" si="20"/>
        <v>Sử.
Su.Hiền</v>
      </c>
      <c r="F670" t="str">
        <f>Data!B109&amp;Data!C109&amp;Data!F109</f>
        <v>5C3Su.Hiền</v>
      </c>
      <c r="G670" s="1" t="str">
        <f t="shared" si="21"/>
        <v>12A2
Sử.</v>
      </c>
    </row>
    <row r="671" spans="1:7" ht="29" x14ac:dyDescent="0.35">
      <c r="A671" t="str">
        <f>IF(LEN(Data!D110)&lt;15,LEFT(Data!D110,4),"12TN")</f>
        <v>12A2</v>
      </c>
      <c r="B671" t="str">
        <f>Data!B110&amp;Data!C110&amp;A671</f>
        <v>5C412A2</v>
      </c>
      <c r="C671" t="str">
        <f>Data!E110</f>
        <v>Sử.</v>
      </c>
      <c r="D671" t="str">
        <f>Data!F110</f>
        <v>Su.Hiền</v>
      </c>
      <c r="E671" s="1" t="str">
        <f t="shared" si="20"/>
        <v>Sử.
Su.Hiền</v>
      </c>
      <c r="F671" t="str">
        <f>Data!B110&amp;Data!C110&amp;Data!F110</f>
        <v>5C4Su.Hiền</v>
      </c>
      <c r="G671" s="1" t="str">
        <f t="shared" si="21"/>
        <v>12A2
Sử.</v>
      </c>
    </row>
    <row r="672" spans="1:7" ht="29" x14ac:dyDescent="0.35">
      <c r="A672" t="str">
        <f>IF(LEN(Data!D111)&lt;15,LEFT(Data!D111,4),"12TN")</f>
        <v>12A3</v>
      </c>
      <c r="B672" t="str">
        <f>Data!B111&amp;Data!C111&amp;A672</f>
        <v>4C312A3</v>
      </c>
      <c r="C672" t="str">
        <f>Data!E111</f>
        <v>Sử.</v>
      </c>
      <c r="D672" t="str">
        <f>Data!F111</f>
        <v>Su.Chương</v>
      </c>
      <c r="E672" s="1" t="str">
        <f t="shared" si="20"/>
        <v>Sử.
Su.Chương</v>
      </c>
      <c r="F672" t="str">
        <f>Data!B111&amp;Data!C111&amp;Data!F111</f>
        <v>4C3Su.Chương</v>
      </c>
      <c r="G672" s="1" t="str">
        <f t="shared" si="21"/>
        <v>12A3
Sử.</v>
      </c>
    </row>
    <row r="673" spans="1:7" ht="29" x14ac:dyDescent="0.35">
      <c r="A673" t="str">
        <f>IF(LEN(Data!D112)&lt;15,LEFT(Data!D112,4),"12TN")</f>
        <v>12A3</v>
      </c>
      <c r="B673" t="str">
        <f>Data!B112&amp;Data!C112&amp;A673</f>
        <v>4C412A3</v>
      </c>
      <c r="C673" t="str">
        <f>Data!E112</f>
        <v>Sử.</v>
      </c>
      <c r="D673" t="str">
        <f>Data!F112</f>
        <v>Su.Chương</v>
      </c>
      <c r="E673" s="1" t="str">
        <f t="shared" si="20"/>
        <v>Sử.
Su.Chương</v>
      </c>
      <c r="F673" t="str">
        <f>Data!B112&amp;Data!C112&amp;Data!F112</f>
        <v>4C4Su.Chương</v>
      </c>
      <c r="G673" s="1" t="str">
        <f t="shared" si="21"/>
        <v>12A3
Sử.</v>
      </c>
    </row>
    <row r="674" spans="1:7" ht="29" x14ac:dyDescent="0.35">
      <c r="A674" t="str">
        <f>IF(LEN(Data!D113)&lt;15,LEFT(Data!D113,4),"12TN")</f>
        <v>12A4</v>
      </c>
      <c r="B674" t="str">
        <f>Data!B113&amp;Data!C113&amp;A674</f>
        <v>6C112A4</v>
      </c>
      <c r="C674" t="str">
        <f>Data!E113</f>
        <v>Sử.</v>
      </c>
      <c r="D674" t="str">
        <f>Data!F113</f>
        <v>Su.Chương</v>
      </c>
      <c r="E674" s="1" t="str">
        <f t="shared" si="20"/>
        <v>Sử.
Su.Chương</v>
      </c>
      <c r="F674" t="str">
        <f>Data!B113&amp;Data!C113&amp;Data!F113</f>
        <v>6C1Su.Chương</v>
      </c>
      <c r="G674" s="1" t="str">
        <f t="shared" si="21"/>
        <v>12A4
Sử.</v>
      </c>
    </row>
    <row r="675" spans="1:7" ht="29" x14ac:dyDescent="0.35">
      <c r="A675" t="str">
        <f>IF(LEN(Data!D114)&lt;15,LEFT(Data!D114,4),"12TN")</f>
        <v>12A4</v>
      </c>
      <c r="B675" t="str">
        <f>Data!B114&amp;Data!C114&amp;A675</f>
        <v>6C212A4</v>
      </c>
      <c r="C675" t="str">
        <f>Data!E114</f>
        <v>Sử.</v>
      </c>
      <c r="D675" t="str">
        <f>Data!F114</f>
        <v>Su.Chương</v>
      </c>
      <c r="E675" s="1" t="str">
        <f t="shared" si="20"/>
        <v>Sử.
Su.Chương</v>
      </c>
      <c r="F675" t="str">
        <f>Data!B114&amp;Data!C114&amp;Data!F114</f>
        <v>6C2Su.Chương</v>
      </c>
      <c r="G675" s="1" t="str">
        <f t="shared" si="21"/>
        <v>12A4
Sử.</v>
      </c>
    </row>
    <row r="676" spans="1:7" ht="29" x14ac:dyDescent="0.35">
      <c r="A676" t="str">
        <f>IF(LEN(Data!D115)&lt;15,LEFT(Data!D115,4),"12TN")</f>
        <v>12A5</v>
      </c>
      <c r="B676" t="str">
        <f>Data!B115&amp;Data!C115&amp;A676</f>
        <v>3C112A5</v>
      </c>
      <c r="C676" t="str">
        <f>Data!E115</f>
        <v>Sử.</v>
      </c>
      <c r="D676" t="str">
        <f>Data!F115</f>
        <v>Su.Phương</v>
      </c>
      <c r="E676" s="1" t="str">
        <f t="shared" si="20"/>
        <v>Sử.
Su.Phương</v>
      </c>
      <c r="F676" t="str">
        <f>Data!B115&amp;Data!C115&amp;Data!F115</f>
        <v>3C1Su.Phương</v>
      </c>
      <c r="G676" s="1" t="str">
        <f t="shared" si="21"/>
        <v>12A5
Sử.</v>
      </c>
    </row>
    <row r="677" spans="1:7" ht="29" x14ac:dyDescent="0.35">
      <c r="A677" t="str">
        <f>IF(LEN(Data!D116)&lt;15,LEFT(Data!D116,4),"12TN")</f>
        <v>12A5</v>
      </c>
      <c r="B677" t="str">
        <f>Data!B116&amp;Data!C116&amp;A677</f>
        <v>3C212A5</v>
      </c>
      <c r="C677" t="str">
        <f>Data!E116</f>
        <v>Sử.</v>
      </c>
      <c r="D677" t="str">
        <f>Data!F116</f>
        <v>Su.Phương</v>
      </c>
      <c r="E677" s="1" t="str">
        <f t="shared" si="20"/>
        <v>Sử.
Su.Phương</v>
      </c>
      <c r="F677" t="str">
        <f>Data!B116&amp;Data!C116&amp;Data!F116</f>
        <v>3C2Su.Phương</v>
      </c>
      <c r="G677" s="1" t="str">
        <f t="shared" si="21"/>
        <v>12A5
Sử.</v>
      </c>
    </row>
    <row r="678" spans="1:7" ht="29" x14ac:dyDescent="0.35">
      <c r="A678" t="str">
        <f>IF(LEN(Data!D117)&lt;15,LEFT(Data!D117,4),"12TN")</f>
        <v>12A6</v>
      </c>
      <c r="B678" t="str">
        <f>Data!B117&amp;Data!C117&amp;A678</f>
        <v>3C312A6</v>
      </c>
      <c r="C678" t="str">
        <f>Data!E117</f>
        <v>Sử.</v>
      </c>
      <c r="D678" t="str">
        <f>Data!F117</f>
        <v>Su.Phương</v>
      </c>
      <c r="E678" s="1" t="str">
        <f t="shared" si="20"/>
        <v>Sử.
Su.Phương</v>
      </c>
      <c r="F678" t="str">
        <f>Data!B117&amp;Data!C117&amp;Data!F117</f>
        <v>3C3Su.Phương</v>
      </c>
      <c r="G678" s="1" t="str">
        <f t="shared" si="21"/>
        <v>12A6
Sử.</v>
      </c>
    </row>
    <row r="679" spans="1:7" ht="29" x14ac:dyDescent="0.35">
      <c r="A679" t="str">
        <f>IF(LEN(Data!D118)&lt;15,LEFT(Data!D118,4),"12TN")</f>
        <v>12A6</v>
      </c>
      <c r="B679" t="str">
        <f>Data!B118&amp;Data!C118&amp;A679</f>
        <v>3C412A6</v>
      </c>
      <c r="C679" t="str">
        <f>Data!E118</f>
        <v>Sử.</v>
      </c>
      <c r="D679" t="str">
        <f>Data!F118</f>
        <v>Su.Phương</v>
      </c>
      <c r="E679" s="1" t="str">
        <f t="shared" si="20"/>
        <v>Sử.
Su.Phương</v>
      </c>
      <c r="F679" t="str">
        <f>Data!B118&amp;Data!C118&amp;Data!F118</f>
        <v>3C4Su.Phương</v>
      </c>
      <c r="G679" s="1" t="str">
        <f t="shared" si="21"/>
        <v>12A6
Sử.</v>
      </c>
    </row>
    <row r="680" spans="1:7" ht="29" x14ac:dyDescent="0.35">
      <c r="A680" t="str">
        <f>IF(LEN(Data!D119)&lt;15,LEFT(Data!D119,4),"12TN")</f>
        <v>12A7</v>
      </c>
      <c r="B680" t="str">
        <f>Data!B119&amp;Data!C119&amp;A680</f>
        <v>6C312A7</v>
      </c>
      <c r="C680" t="str">
        <f>Data!E119</f>
        <v>Sử.</v>
      </c>
      <c r="D680" t="str">
        <f>Data!F119</f>
        <v>Su.Chương</v>
      </c>
      <c r="E680" s="1" t="str">
        <f t="shared" si="20"/>
        <v>Sử.
Su.Chương</v>
      </c>
      <c r="F680" t="str">
        <f>Data!B119&amp;Data!C119&amp;Data!F119</f>
        <v>6C3Su.Chương</v>
      </c>
      <c r="G680" s="1" t="str">
        <f t="shared" si="21"/>
        <v>12A7
Sử.</v>
      </c>
    </row>
    <row r="681" spans="1:7" ht="29" x14ac:dyDescent="0.35">
      <c r="A681" t="str">
        <f>IF(LEN(Data!D120)&lt;15,LEFT(Data!D120,4),"12TN")</f>
        <v>12A7</v>
      </c>
      <c r="B681" t="str">
        <f>Data!B120&amp;Data!C120&amp;A681</f>
        <v>6C412A7</v>
      </c>
      <c r="C681" t="str">
        <f>Data!E120</f>
        <v>Sử.</v>
      </c>
      <c r="D681" t="str">
        <f>Data!F120</f>
        <v>Su.Chương</v>
      </c>
      <c r="E681" s="1" t="str">
        <f t="shared" si="20"/>
        <v>Sử.
Su.Chương</v>
      </c>
      <c r="F681" t="str">
        <f>Data!B120&amp;Data!C120&amp;Data!F120</f>
        <v>6C4Su.Chương</v>
      </c>
      <c r="G681" s="1" t="str">
        <f t="shared" si="21"/>
        <v>12A7
Sử.</v>
      </c>
    </row>
    <row r="682" spans="1:7" ht="29" x14ac:dyDescent="0.35">
      <c r="A682" t="str">
        <f>IF(LEN(Data!D121)&lt;15,LEFT(Data!D121,4),"12TN")</f>
        <v>12A1</v>
      </c>
      <c r="B682" t="str">
        <f>Data!B121&amp;Data!C121&amp;A682</f>
        <v>2C112A1</v>
      </c>
      <c r="C682" t="str">
        <f>Data!E121</f>
        <v>Địa.</v>
      </c>
      <c r="D682" t="str">
        <f>Data!F121</f>
        <v>D.Hoài</v>
      </c>
      <c r="E682" s="1" t="str">
        <f t="shared" si="20"/>
        <v>Địa.
D.Hoài</v>
      </c>
      <c r="F682" t="str">
        <f>Data!B121&amp;Data!C121&amp;Data!F121</f>
        <v>2C1D.Hoài</v>
      </c>
      <c r="G682" s="1" t="str">
        <f t="shared" si="21"/>
        <v>12A1
Địa.</v>
      </c>
    </row>
    <row r="683" spans="1:7" ht="29" x14ac:dyDescent="0.35">
      <c r="A683" t="str">
        <f>IF(LEN(Data!D122)&lt;15,LEFT(Data!D122,4),"12TN")</f>
        <v>12A1</v>
      </c>
      <c r="B683" t="str">
        <f>Data!B122&amp;Data!C122&amp;A683</f>
        <v>2C212A1</v>
      </c>
      <c r="C683" t="str">
        <f>Data!E122</f>
        <v>Địa.</v>
      </c>
      <c r="D683" t="str">
        <f>Data!F122</f>
        <v>D.Hoài</v>
      </c>
      <c r="E683" s="1" t="str">
        <f t="shared" si="20"/>
        <v>Địa.
D.Hoài</v>
      </c>
      <c r="F683" t="str">
        <f>Data!B122&amp;Data!C122&amp;Data!F122</f>
        <v>2C2D.Hoài</v>
      </c>
      <c r="G683" s="1" t="str">
        <f t="shared" si="21"/>
        <v>12A1
Địa.</v>
      </c>
    </row>
    <row r="684" spans="1:7" ht="29" x14ac:dyDescent="0.35">
      <c r="A684" t="str">
        <f>IF(LEN(Data!D123)&lt;15,LEFT(Data!D123,4),"12TN")</f>
        <v>12A2</v>
      </c>
      <c r="B684" t="str">
        <f>Data!B123&amp;Data!C123&amp;A684</f>
        <v>5C112A2</v>
      </c>
      <c r="C684" t="str">
        <f>Data!E123</f>
        <v>Địa.</v>
      </c>
      <c r="D684" t="str">
        <f>Data!F123</f>
        <v>D.Hoài</v>
      </c>
      <c r="E684" s="1" t="str">
        <f t="shared" si="20"/>
        <v>Địa.
D.Hoài</v>
      </c>
      <c r="F684" t="str">
        <f>Data!B123&amp;Data!C123&amp;Data!F123</f>
        <v>5C1D.Hoài</v>
      </c>
      <c r="G684" s="1" t="str">
        <f t="shared" si="21"/>
        <v>12A2
Địa.</v>
      </c>
    </row>
    <row r="685" spans="1:7" ht="29" x14ac:dyDescent="0.35">
      <c r="A685" t="str">
        <f>IF(LEN(Data!D124)&lt;15,LEFT(Data!D124,4),"12TN")</f>
        <v>12A2</v>
      </c>
      <c r="B685" t="str">
        <f>Data!B124&amp;Data!C124&amp;A685</f>
        <v>5C212A2</v>
      </c>
      <c r="C685" t="str">
        <f>Data!E124</f>
        <v>Địa.</v>
      </c>
      <c r="D685" t="str">
        <f>Data!F124</f>
        <v>D.Hoài</v>
      </c>
      <c r="E685" s="1" t="str">
        <f t="shared" si="20"/>
        <v>Địa.
D.Hoài</v>
      </c>
      <c r="F685" t="str">
        <f>Data!B124&amp;Data!C124&amp;Data!F124</f>
        <v>5C2D.Hoài</v>
      </c>
      <c r="G685" s="1" t="str">
        <f t="shared" si="21"/>
        <v>12A2
Địa.</v>
      </c>
    </row>
    <row r="686" spans="1:7" ht="29" x14ac:dyDescent="0.35">
      <c r="A686" t="str">
        <f>IF(LEN(Data!D125)&lt;15,LEFT(Data!D125,4),"12TN")</f>
        <v>12A3</v>
      </c>
      <c r="B686" t="str">
        <f>Data!B125&amp;Data!C125&amp;A686</f>
        <v>6C112A3</v>
      </c>
      <c r="C686" t="str">
        <f>Data!E125</f>
        <v>Địa.</v>
      </c>
      <c r="D686" t="str">
        <f>Data!F125</f>
        <v>D.Hoài</v>
      </c>
      <c r="E686" s="1" t="str">
        <f t="shared" si="20"/>
        <v>Địa.
D.Hoài</v>
      </c>
      <c r="F686" t="str">
        <f>Data!B125&amp;Data!C125&amp;Data!F125</f>
        <v>6C1D.Hoài</v>
      </c>
      <c r="G686" s="1" t="str">
        <f t="shared" si="21"/>
        <v>12A3
Địa.</v>
      </c>
    </row>
    <row r="687" spans="1:7" ht="29" x14ac:dyDescent="0.35">
      <c r="A687" t="str">
        <f>IF(LEN(Data!D126)&lt;15,LEFT(Data!D126,4),"12TN")</f>
        <v>12A3</v>
      </c>
      <c r="B687" t="str">
        <f>Data!B126&amp;Data!C126&amp;A687</f>
        <v>6C212A3</v>
      </c>
      <c r="C687" t="str">
        <f>Data!E126</f>
        <v>Địa.</v>
      </c>
      <c r="D687" t="str">
        <f>Data!F126</f>
        <v>D.Hoài</v>
      </c>
      <c r="E687" s="1" t="str">
        <f t="shared" si="20"/>
        <v>Địa.
D.Hoài</v>
      </c>
      <c r="F687" t="str">
        <f>Data!B126&amp;Data!C126&amp;Data!F126</f>
        <v>6C2D.Hoài</v>
      </c>
      <c r="G687" s="1" t="str">
        <f t="shared" si="21"/>
        <v>12A3
Địa.</v>
      </c>
    </row>
    <row r="688" spans="1:7" ht="29" x14ac:dyDescent="0.35">
      <c r="A688" t="str">
        <f>IF(LEN(Data!D127)&lt;15,LEFT(Data!D127,4),"12TN")</f>
        <v>12A4</v>
      </c>
      <c r="B688" t="str">
        <f>Data!B127&amp;Data!C127&amp;A688</f>
        <v>6C312A4</v>
      </c>
      <c r="C688" t="str">
        <f>Data!E127</f>
        <v>Địa.</v>
      </c>
      <c r="D688" t="str">
        <f>Data!F127</f>
        <v>D.Hoài</v>
      </c>
      <c r="E688" s="1" t="str">
        <f t="shared" si="20"/>
        <v>Địa.
D.Hoài</v>
      </c>
      <c r="F688" t="str">
        <f>Data!B127&amp;Data!C127&amp;Data!F127</f>
        <v>6C3D.Hoài</v>
      </c>
      <c r="G688" s="1" t="str">
        <f t="shared" si="21"/>
        <v>12A4
Địa.</v>
      </c>
    </row>
    <row r="689" spans="1:7" ht="29" x14ac:dyDescent="0.35">
      <c r="A689" t="str">
        <f>IF(LEN(Data!D128)&lt;15,LEFT(Data!D128,4),"12TN")</f>
        <v>12A4</v>
      </c>
      <c r="B689" t="str">
        <f>Data!B128&amp;Data!C128&amp;A689</f>
        <v>6C412A4</v>
      </c>
      <c r="C689" t="str">
        <f>Data!E128</f>
        <v>Địa.</v>
      </c>
      <c r="D689" t="str">
        <f>Data!F128</f>
        <v>D.Hoài</v>
      </c>
      <c r="E689" s="1" t="str">
        <f t="shared" si="20"/>
        <v>Địa.
D.Hoài</v>
      </c>
      <c r="F689" t="str">
        <f>Data!B128&amp;Data!C128&amp;Data!F128</f>
        <v>6C4D.Hoài</v>
      </c>
      <c r="G689" s="1" t="str">
        <f t="shared" si="21"/>
        <v>12A4
Địa.</v>
      </c>
    </row>
    <row r="690" spans="1:7" ht="29" x14ac:dyDescent="0.35">
      <c r="A690" t="str">
        <f>IF(LEN(Data!D129)&lt;15,LEFT(Data!D129,4),"12TN")</f>
        <v>12A5</v>
      </c>
      <c r="B690" t="str">
        <f>Data!B129&amp;Data!C129&amp;A690</f>
        <v>5C312A5</v>
      </c>
      <c r="C690" t="str">
        <f>Data!E129</f>
        <v>Địa.</v>
      </c>
      <c r="D690" t="str">
        <f>Data!F129</f>
        <v>D.Hoài</v>
      </c>
      <c r="E690" s="1" t="str">
        <f t="shared" si="20"/>
        <v>Địa.
D.Hoài</v>
      </c>
      <c r="F690" t="str">
        <f>Data!B129&amp;Data!C129&amp;Data!F129</f>
        <v>5C3D.Hoài</v>
      </c>
      <c r="G690" s="1" t="str">
        <f t="shared" si="21"/>
        <v>12A5
Địa.</v>
      </c>
    </row>
    <row r="691" spans="1:7" ht="29" x14ac:dyDescent="0.35">
      <c r="A691" t="str">
        <f>IF(LEN(Data!D130)&lt;15,LEFT(Data!D130,4),"12TN")</f>
        <v>12A5</v>
      </c>
      <c r="B691" t="str">
        <f>Data!B130&amp;Data!C130&amp;A691</f>
        <v>5C412A5</v>
      </c>
      <c r="C691" t="str">
        <f>Data!E130</f>
        <v>Địa.</v>
      </c>
      <c r="D691" t="str">
        <f>Data!F130</f>
        <v>D.Hoài</v>
      </c>
      <c r="E691" s="1" t="str">
        <f t="shared" si="20"/>
        <v>Địa.
D.Hoài</v>
      </c>
      <c r="F691" t="str">
        <f>Data!B130&amp;Data!C130&amp;Data!F130</f>
        <v>5C4D.Hoài</v>
      </c>
      <c r="G691" s="1" t="str">
        <f t="shared" si="21"/>
        <v>12A5
Địa.</v>
      </c>
    </row>
    <row r="692" spans="1:7" ht="29" x14ac:dyDescent="0.35">
      <c r="A692" t="str">
        <f>IF(LEN(Data!D131)&lt;15,LEFT(Data!D131,4),"12TN")</f>
        <v>12A6</v>
      </c>
      <c r="B692" t="str">
        <f>Data!B131&amp;Data!C131&amp;A692</f>
        <v>7C312A6</v>
      </c>
      <c r="C692" t="str">
        <f>Data!E131</f>
        <v>Địa.</v>
      </c>
      <c r="D692" t="str">
        <f>Data!F131</f>
        <v>D.Bũm</v>
      </c>
      <c r="E692" s="1" t="str">
        <f t="shared" si="20"/>
        <v>Địa.
D.Bũm</v>
      </c>
      <c r="F692" t="str">
        <f>Data!B131&amp;Data!C131&amp;Data!F131</f>
        <v>7C3D.Bũm</v>
      </c>
      <c r="G692" s="1" t="str">
        <f t="shared" si="21"/>
        <v>12A6
Địa.</v>
      </c>
    </row>
    <row r="693" spans="1:7" ht="29" x14ac:dyDescent="0.35">
      <c r="A693" t="str">
        <f>IF(LEN(Data!D132)&lt;15,LEFT(Data!D132,4),"12TN")</f>
        <v>12A6</v>
      </c>
      <c r="B693" t="str">
        <f>Data!B132&amp;Data!C132&amp;A693</f>
        <v>7C412A6</v>
      </c>
      <c r="C693" t="str">
        <f>Data!E132</f>
        <v>Địa.</v>
      </c>
      <c r="D693" t="str">
        <f>Data!F132</f>
        <v>D.Bũm</v>
      </c>
      <c r="E693" s="1" t="str">
        <f t="shared" si="20"/>
        <v>Địa.
D.Bũm</v>
      </c>
      <c r="F693" t="str">
        <f>Data!B132&amp;Data!C132&amp;Data!F132</f>
        <v>7C4D.Bũm</v>
      </c>
      <c r="G693" s="1" t="str">
        <f t="shared" si="21"/>
        <v>12A6
Địa.</v>
      </c>
    </row>
    <row r="694" spans="1:7" ht="29" x14ac:dyDescent="0.35">
      <c r="A694" t="str">
        <f>IF(LEN(Data!D133)&lt;15,LEFT(Data!D133,4),"12TN")</f>
        <v>12A7</v>
      </c>
      <c r="B694" t="str">
        <f>Data!B133&amp;Data!C133&amp;A694</f>
        <v>7C112A7</v>
      </c>
      <c r="C694" t="str">
        <f>Data!E133</f>
        <v>Địa.</v>
      </c>
      <c r="D694" t="str">
        <f>Data!F133</f>
        <v>D.Bũm</v>
      </c>
      <c r="E694" s="1" t="str">
        <f t="shared" si="20"/>
        <v>Địa.
D.Bũm</v>
      </c>
      <c r="F694" t="str">
        <f>Data!B133&amp;Data!C133&amp;Data!F133</f>
        <v>7C1D.Bũm</v>
      </c>
      <c r="G694" s="1" t="str">
        <f t="shared" si="21"/>
        <v>12A7
Địa.</v>
      </c>
    </row>
    <row r="695" spans="1:7" ht="29" x14ac:dyDescent="0.35">
      <c r="A695" t="str">
        <f>IF(LEN(Data!D134)&lt;15,LEFT(Data!D134,4),"12TN")</f>
        <v>12A7</v>
      </c>
      <c r="B695" t="str">
        <f>Data!B134&amp;Data!C134&amp;A695</f>
        <v>7C212A7</v>
      </c>
      <c r="C695" t="str">
        <f>Data!E134</f>
        <v>Địa.</v>
      </c>
      <c r="D695" t="str">
        <f>Data!F134</f>
        <v>D.Bũm</v>
      </c>
      <c r="E695" s="1" t="str">
        <f t="shared" si="20"/>
        <v>Địa.
D.Bũm</v>
      </c>
      <c r="F695" t="str">
        <f>Data!B134&amp;Data!C134&amp;Data!F134</f>
        <v>7C2D.Bũm</v>
      </c>
      <c r="G695" s="1" t="str">
        <f t="shared" si="21"/>
        <v>12A7
Địa.</v>
      </c>
    </row>
    <row r="696" spans="1:7" ht="29" x14ac:dyDescent="0.35">
      <c r="A696" t="str">
        <f>IF(LEN(Data!D135)&lt;15,LEFT(Data!D135,4),"12TN")</f>
        <v>12A1</v>
      </c>
      <c r="B696" t="str">
        <f>Data!B135&amp;Data!C135&amp;A696</f>
        <v>2C312A1</v>
      </c>
      <c r="C696" t="str">
        <f>Data!E135</f>
        <v>GDCD.</v>
      </c>
      <c r="D696" t="str">
        <f>Data!F135</f>
        <v>Su.Hạnh</v>
      </c>
      <c r="E696" s="1" t="str">
        <f t="shared" si="20"/>
        <v>GDCD.
Su.Hạnh</v>
      </c>
      <c r="F696" t="str">
        <f>Data!B135&amp;Data!C135&amp;Data!F135</f>
        <v>2C3Su.Hạnh</v>
      </c>
      <c r="G696" s="1" t="str">
        <f t="shared" si="21"/>
        <v>12A1
GDCD.</v>
      </c>
    </row>
    <row r="697" spans="1:7" ht="29" x14ac:dyDescent="0.35">
      <c r="A697" t="str">
        <f>IF(LEN(Data!D136)&lt;15,LEFT(Data!D136,4),"12TN")</f>
        <v>12A1</v>
      </c>
      <c r="B697" t="str">
        <f>Data!B136&amp;Data!C136&amp;A697</f>
        <v>2C412A1</v>
      </c>
      <c r="C697" t="str">
        <f>Data!E136</f>
        <v>GDCD.</v>
      </c>
      <c r="D697" t="str">
        <f>Data!F136</f>
        <v>Su.Hạnh</v>
      </c>
      <c r="E697" s="1" t="str">
        <f t="shared" si="20"/>
        <v>GDCD.
Su.Hạnh</v>
      </c>
      <c r="F697" t="str">
        <f>Data!B136&amp;Data!C136&amp;Data!F136</f>
        <v>2C4Su.Hạnh</v>
      </c>
      <c r="G697" s="1" t="str">
        <f t="shared" si="21"/>
        <v>12A1
GDCD.</v>
      </c>
    </row>
    <row r="698" spans="1:7" ht="29" x14ac:dyDescent="0.35">
      <c r="A698" t="str">
        <f>IF(LEN(Data!D137)&lt;15,LEFT(Data!D137,4),"12TN")</f>
        <v>12A2</v>
      </c>
      <c r="B698" t="str">
        <f>Data!B137&amp;Data!C137&amp;A698</f>
        <v>7C212A2</v>
      </c>
      <c r="C698" t="str">
        <f>Data!E137</f>
        <v>GDCD.</v>
      </c>
      <c r="D698" t="str">
        <f>Data!F137</f>
        <v>Su.Hạnh</v>
      </c>
      <c r="E698" s="1" t="str">
        <f t="shared" si="20"/>
        <v>GDCD.
Su.Hạnh</v>
      </c>
      <c r="F698" t="str">
        <f>Data!B137&amp;Data!C137&amp;Data!F137</f>
        <v>7C2Su.Hạnh</v>
      </c>
      <c r="G698" s="1" t="str">
        <f t="shared" si="21"/>
        <v>12A2
GDCD.</v>
      </c>
    </row>
    <row r="699" spans="1:7" ht="29" x14ac:dyDescent="0.35">
      <c r="A699" t="str">
        <f>IF(LEN(Data!D138)&lt;15,LEFT(Data!D138,4),"12TN")</f>
        <v>12A2</v>
      </c>
      <c r="B699" t="str">
        <f>Data!B138&amp;Data!C138&amp;A699</f>
        <v>7C312A2</v>
      </c>
      <c r="C699" t="str">
        <f>Data!E138</f>
        <v>GDCD.</v>
      </c>
      <c r="D699" t="str">
        <f>Data!F138</f>
        <v>Su.Hạnh</v>
      </c>
      <c r="E699" s="1" t="str">
        <f t="shared" si="20"/>
        <v>GDCD.
Su.Hạnh</v>
      </c>
      <c r="F699" t="str">
        <f>Data!B138&amp;Data!C138&amp;Data!F138</f>
        <v>7C3Su.Hạnh</v>
      </c>
      <c r="G699" s="1" t="str">
        <f t="shared" si="21"/>
        <v>12A2
GDCD.</v>
      </c>
    </row>
    <row r="700" spans="1:7" ht="29" x14ac:dyDescent="0.35">
      <c r="A700" t="str">
        <f>IF(LEN(Data!D139)&lt;15,LEFT(Data!D139,4),"12TN")</f>
        <v>12A3</v>
      </c>
      <c r="B700" t="str">
        <f>Data!B139&amp;Data!C139&amp;A700</f>
        <v>5C112A3</v>
      </c>
      <c r="C700" t="str">
        <f>Data!E139</f>
        <v>GDCD.</v>
      </c>
      <c r="D700" t="str">
        <f>Data!F139</f>
        <v>Su.Hạnh</v>
      </c>
      <c r="E700" s="1" t="str">
        <f t="shared" si="20"/>
        <v>GDCD.
Su.Hạnh</v>
      </c>
      <c r="F700" t="str">
        <f>Data!B139&amp;Data!C139&amp;Data!F139</f>
        <v>5C1Su.Hạnh</v>
      </c>
      <c r="G700" s="1" t="str">
        <f t="shared" si="21"/>
        <v>12A3
GDCD.</v>
      </c>
    </row>
    <row r="701" spans="1:7" ht="29" x14ac:dyDescent="0.35">
      <c r="A701" t="str">
        <f>IF(LEN(Data!D140)&lt;15,LEFT(Data!D140,4),"12TN")</f>
        <v>12A3</v>
      </c>
      <c r="B701" t="str">
        <f>Data!B140&amp;Data!C140&amp;A701</f>
        <v>5C212A3</v>
      </c>
      <c r="C701" t="str">
        <f>Data!E140</f>
        <v>GDCD.</v>
      </c>
      <c r="D701" t="str">
        <f>Data!F140</f>
        <v>Su.Hạnh</v>
      </c>
      <c r="E701" s="1" t="str">
        <f t="shared" si="20"/>
        <v>GDCD.
Su.Hạnh</v>
      </c>
      <c r="F701" t="str">
        <f>Data!B140&amp;Data!C140&amp;Data!F140</f>
        <v>5C2Su.Hạnh</v>
      </c>
      <c r="G701" s="1" t="str">
        <f t="shared" si="21"/>
        <v>12A3
GDCD.</v>
      </c>
    </row>
    <row r="702" spans="1:7" ht="29" x14ac:dyDescent="0.35">
      <c r="A702" t="str">
        <f>IF(LEN(Data!D141)&lt;15,LEFT(Data!D141,4),"12TN")</f>
        <v>12A4</v>
      </c>
      <c r="B702" t="str">
        <f>Data!B141&amp;Data!C141&amp;A702</f>
        <v>5C312A4</v>
      </c>
      <c r="C702" t="str">
        <f>Data!E141</f>
        <v>GDCD.</v>
      </c>
      <c r="D702" t="str">
        <f>Data!F141</f>
        <v>Su.Hạnh</v>
      </c>
      <c r="E702" s="1" t="str">
        <f t="shared" si="20"/>
        <v>GDCD.
Su.Hạnh</v>
      </c>
      <c r="F702" t="str">
        <f>Data!B141&amp;Data!C141&amp;Data!F141</f>
        <v>5C3Su.Hạnh</v>
      </c>
      <c r="G702" s="1" t="str">
        <f t="shared" si="21"/>
        <v>12A4
GDCD.</v>
      </c>
    </row>
    <row r="703" spans="1:7" ht="29" x14ac:dyDescent="0.35">
      <c r="A703" t="str">
        <f>IF(LEN(Data!D142)&lt;15,LEFT(Data!D142,4),"12TN")</f>
        <v>12A4</v>
      </c>
      <c r="B703" t="str">
        <f>Data!B142&amp;Data!C142&amp;A703</f>
        <v>5C412A4</v>
      </c>
      <c r="C703" t="str">
        <f>Data!E142</f>
        <v>GDCD.</v>
      </c>
      <c r="D703" t="str">
        <f>Data!F142</f>
        <v>Su.Hạnh</v>
      </c>
      <c r="E703" s="1" t="str">
        <f t="shared" si="20"/>
        <v>GDCD.
Su.Hạnh</v>
      </c>
      <c r="F703" t="str">
        <f>Data!B142&amp;Data!C142&amp;Data!F142</f>
        <v>5C4Su.Hạnh</v>
      </c>
      <c r="G703" s="1" t="str">
        <f t="shared" si="21"/>
        <v>12A4
GDCD.</v>
      </c>
    </row>
    <row r="704" spans="1:7" ht="29" x14ac:dyDescent="0.35">
      <c r="A704" t="str">
        <f>IF(LEN(Data!D143)&lt;15,LEFT(Data!D143,4),"12TN")</f>
        <v>12A5</v>
      </c>
      <c r="B704" t="str">
        <f>Data!B143&amp;Data!C143&amp;A704</f>
        <v>5C112A5</v>
      </c>
      <c r="C704" t="str">
        <f>Data!E143</f>
        <v>GDCD.</v>
      </c>
      <c r="D704" t="str">
        <f>Data!F143</f>
        <v>Su.H'Bil</v>
      </c>
      <c r="E704" s="1" t="str">
        <f t="shared" si="20"/>
        <v>GDCD.
Su.H'Bil</v>
      </c>
      <c r="F704" t="str">
        <f>Data!B143&amp;Data!C143&amp;Data!F143</f>
        <v>5C1Su.H'Bil</v>
      </c>
      <c r="G704" s="1" t="str">
        <f t="shared" si="21"/>
        <v>12A5
GDCD.</v>
      </c>
    </row>
    <row r="705" spans="1:7" ht="29" x14ac:dyDescent="0.35">
      <c r="A705" t="str">
        <f>IF(LEN(Data!D144)&lt;15,LEFT(Data!D144,4),"12TN")</f>
        <v>12A5</v>
      </c>
      <c r="B705" t="str">
        <f>Data!B144&amp;Data!C144&amp;A705</f>
        <v>5C212A5</v>
      </c>
      <c r="C705" t="str">
        <f>Data!E144</f>
        <v>GDCD.</v>
      </c>
      <c r="D705" t="str">
        <f>Data!F144</f>
        <v>Su.H'Bil</v>
      </c>
      <c r="E705" s="1" t="str">
        <f t="shared" si="20"/>
        <v>GDCD.
Su.H'Bil</v>
      </c>
      <c r="F705" t="str">
        <f>Data!B144&amp;Data!C144&amp;Data!F144</f>
        <v>5C2Su.H'Bil</v>
      </c>
      <c r="G705" s="1" t="str">
        <f t="shared" si="21"/>
        <v>12A5
GDCD.</v>
      </c>
    </row>
    <row r="706" spans="1:7" ht="29" x14ac:dyDescent="0.35">
      <c r="A706" t="str">
        <f>IF(LEN(Data!D145)&lt;15,LEFT(Data!D145,4),"12TN")</f>
        <v>12A6</v>
      </c>
      <c r="B706" t="str">
        <f>Data!B145&amp;Data!C145&amp;A706</f>
        <v>7C112A6</v>
      </c>
      <c r="C706" t="str">
        <f>Data!E145</f>
        <v>GDCD.</v>
      </c>
      <c r="D706" t="str">
        <f>Data!F145</f>
        <v>Su.H'Bil</v>
      </c>
      <c r="E706" s="1" t="str">
        <f t="shared" si="20"/>
        <v>GDCD.
Su.H'Bil</v>
      </c>
      <c r="F706" t="str">
        <f>Data!B145&amp;Data!C145&amp;Data!F145</f>
        <v>7C1Su.H'Bil</v>
      </c>
      <c r="G706" s="1" t="str">
        <f t="shared" si="21"/>
        <v>12A6
GDCD.</v>
      </c>
    </row>
    <row r="707" spans="1:7" ht="29" x14ac:dyDescent="0.35">
      <c r="A707" t="str">
        <f>IF(LEN(Data!D146)&lt;15,LEFT(Data!D146,4),"12TN")</f>
        <v>12A6</v>
      </c>
      <c r="B707" t="str">
        <f>Data!B146&amp;Data!C146&amp;A707</f>
        <v>7C212A6</v>
      </c>
      <c r="C707" t="str">
        <f>Data!E146</f>
        <v>GDCD.</v>
      </c>
      <c r="D707" t="str">
        <f>Data!F146</f>
        <v>Su.H'Bil</v>
      </c>
      <c r="E707" s="1" t="str">
        <f t="shared" ref="E707:E770" si="22">IF(LEN(D707)&gt;1,C707&amp;CHAR(10)&amp;D707,C707)</f>
        <v>GDCD.
Su.H'Bil</v>
      </c>
      <c r="F707" t="str">
        <f>Data!B146&amp;Data!C146&amp;Data!F146</f>
        <v>7C2Su.H'Bil</v>
      </c>
      <c r="G707" s="1" t="str">
        <f t="shared" ref="G707:G770" si="23">IF(C707&lt;&gt;"---",IF(A707&lt;&gt;"",A707&amp;CHAR(10)&amp;C707,C707),"")</f>
        <v>12A6
GDCD.</v>
      </c>
    </row>
    <row r="708" spans="1:7" ht="29" x14ac:dyDescent="0.35">
      <c r="A708" t="str">
        <f>IF(LEN(Data!D147)&lt;15,LEFT(Data!D147,4),"12TN")</f>
        <v>12A7</v>
      </c>
      <c r="B708" t="str">
        <f>Data!B147&amp;Data!C147&amp;A708</f>
        <v>7C312A7</v>
      </c>
      <c r="C708" t="str">
        <f>Data!E147</f>
        <v>GDCD.</v>
      </c>
      <c r="D708" t="str">
        <f>Data!F147</f>
        <v>Su.H'Bil</v>
      </c>
      <c r="E708" s="1" t="str">
        <f t="shared" si="22"/>
        <v>GDCD.
Su.H'Bil</v>
      </c>
      <c r="F708" t="str">
        <f>Data!B147&amp;Data!C147&amp;Data!F147</f>
        <v>7C3Su.H'Bil</v>
      </c>
      <c r="G708" s="1" t="str">
        <f t="shared" si="23"/>
        <v>12A7
GDCD.</v>
      </c>
    </row>
    <row r="709" spans="1:7" ht="29" x14ac:dyDescent="0.35">
      <c r="A709" t="str">
        <f>IF(LEN(Data!D148)&lt;15,LEFT(Data!D148,4),"12TN")</f>
        <v>12A7</v>
      </c>
      <c r="B709" t="str">
        <f>Data!B148&amp;Data!C148&amp;A709</f>
        <v>7C412A7</v>
      </c>
      <c r="C709" t="str">
        <f>Data!E148</f>
        <v>GDCD.</v>
      </c>
      <c r="D709" t="str">
        <f>Data!F148</f>
        <v>Su.H'Bil</v>
      </c>
      <c r="E709" s="1" t="str">
        <f t="shared" si="22"/>
        <v>GDCD.
Su.H'Bil</v>
      </c>
      <c r="F709" t="str">
        <f>Data!B148&amp;Data!C148&amp;Data!F148</f>
        <v>7C4Su.H'Bil</v>
      </c>
      <c r="G709" s="1" t="str">
        <f t="shared" si="23"/>
        <v>12A7
GDCD.</v>
      </c>
    </row>
    <row r="710" spans="1:7" ht="29" x14ac:dyDescent="0.35">
      <c r="A710" t="str">
        <f>IF(LEN(Data!D149)&lt;15,LEFT(Data!D149,4),"12TN")</f>
        <v>12TN</v>
      </c>
      <c r="B710" t="str">
        <f>Data!B149&amp;Data!C149&amp;A710</f>
        <v>5C112TN</v>
      </c>
      <c r="C710" t="str">
        <f>Data!E149</f>
        <v>Lý.</v>
      </c>
      <c r="D710" t="str">
        <f>Data!F149</f>
        <v>L.Ly</v>
      </c>
      <c r="E710" s="1" t="str">
        <f t="shared" si="22"/>
        <v>Lý.
L.Ly</v>
      </c>
      <c r="F710" t="str">
        <f>Data!B149&amp;Data!C149&amp;Data!F149</f>
        <v>5C1L.Ly</v>
      </c>
      <c r="G710" s="1" t="str">
        <f t="shared" si="23"/>
        <v>12TN
Lý.</v>
      </c>
    </row>
    <row r="711" spans="1:7" ht="29" x14ac:dyDescent="0.35">
      <c r="A711" t="str">
        <f>IF(LEN(Data!D150)&lt;15,LEFT(Data!D150,4),"12TN")</f>
        <v>12TN</v>
      </c>
      <c r="B711" t="str">
        <f>Data!B150&amp;Data!C150&amp;A711</f>
        <v>5C212TN</v>
      </c>
      <c r="C711" t="str">
        <f>Data!E150</f>
        <v>Lý.</v>
      </c>
      <c r="D711" t="str">
        <f>Data!F150</f>
        <v>L.Ly</v>
      </c>
      <c r="E711" s="1" t="str">
        <f t="shared" si="22"/>
        <v>Lý.
L.Ly</v>
      </c>
      <c r="F711" t="str">
        <f>Data!B150&amp;Data!C150&amp;Data!F150</f>
        <v>5C2L.Ly</v>
      </c>
      <c r="G711" s="1" t="str">
        <f t="shared" si="23"/>
        <v>12TN
Lý.</v>
      </c>
    </row>
    <row r="712" spans="1:7" ht="29" x14ac:dyDescent="0.35">
      <c r="A712" t="str">
        <f>IF(LEN(Data!D151)&lt;15,LEFT(Data!D151,4),"12TN")</f>
        <v>12TN</v>
      </c>
      <c r="B712" t="str">
        <f>Data!B151&amp;Data!C151&amp;A712</f>
        <v>5C312TN</v>
      </c>
      <c r="C712" t="str">
        <f>Data!E151</f>
        <v>Hóa.</v>
      </c>
      <c r="D712" t="str">
        <f>Data!F151</f>
        <v>H.Thủy</v>
      </c>
      <c r="E712" s="1" t="str">
        <f t="shared" si="22"/>
        <v>Hóa.
H.Thủy</v>
      </c>
      <c r="F712" t="str">
        <f>Data!B151&amp;Data!C151&amp;Data!F151</f>
        <v>5C3H.Thủy</v>
      </c>
      <c r="G712" s="1" t="str">
        <f t="shared" si="23"/>
        <v>12TN
Hóa.</v>
      </c>
    </row>
    <row r="713" spans="1:7" ht="29" x14ac:dyDescent="0.35">
      <c r="A713" t="str">
        <f>IF(LEN(Data!D152)&lt;15,LEFT(Data!D152,4),"12TN")</f>
        <v>12TN</v>
      </c>
      <c r="B713" t="str">
        <f>Data!B152&amp;Data!C152&amp;A713</f>
        <v>5C412TN</v>
      </c>
      <c r="C713" t="str">
        <f>Data!E152</f>
        <v>Hóa.</v>
      </c>
      <c r="D713" t="str">
        <f>Data!F152</f>
        <v>H.Thủy</v>
      </c>
      <c r="E713" s="1" t="str">
        <f t="shared" si="22"/>
        <v>Hóa.
H.Thủy</v>
      </c>
      <c r="F713" t="str">
        <f>Data!B152&amp;Data!C152&amp;Data!F152</f>
        <v>5C4H.Thủy</v>
      </c>
      <c r="G713" s="1" t="str">
        <f t="shared" si="23"/>
        <v>12TN
Hóa.</v>
      </c>
    </row>
    <row r="714" spans="1:7" ht="29" x14ac:dyDescent="0.35">
      <c r="A714" t="str">
        <f>IF(LEN(Data!D153)&lt;15,LEFT(Data!D153,4),"12TN")</f>
        <v>12TN</v>
      </c>
      <c r="B714" t="str">
        <f>Data!B153&amp;Data!C153&amp;A714</f>
        <v>7C112TN</v>
      </c>
      <c r="C714" t="str">
        <f>Data!E153</f>
        <v>Sinh.</v>
      </c>
      <c r="D714" t="str">
        <f>Data!F153</f>
        <v>Si.Chính</v>
      </c>
      <c r="E714" s="1" t="str">
        <f t="shared" si="22"/>
        <v>Sinh.
Si.Chính</v>
      </c>
      <c r="F714" t="str">
        <f>Data!B153&amp;Data!C153&amp;Data!F153</f>
        <v>7C1Si.Chính</v>
      </c>
      <c r="G714" s="1" t="str">
        <f t="shared" si="23"/>
        <v>12TN
Sinh.</v>
      </c>
    </row>
    <row r="715" spans="1:7" ht="29" x14ac:dyDescent="0.35">
      <c r="A715" t="str">
        <f>IF(LEN(Data!D154)&lt;15,LEFT(Data!D154,4),"12TN")</f>
        <v>12TN</v>
      </c>
      <c r="B715" t="str">
        <f>Data!B154&amp;Data!C154&amp;A715</f>
        <v>7C212TN</v>
      </c>
      <c r="C715" t="str">
        <f>Data!E154</f>
        <v>Sinh.</v>
      </c>
      <c r="D715" t="str">
        <f>Data!F154</f>
        <v>Si.Chính</v>
      </c>
      <c r="E715" s="1" t="str">
        <f t="shared" si="22"/>
        <v>Sinh.
Si.Chính</v>
      </c>
      <c r="F715" t="str">
        <f>Data!B154&amp;Data!C154&amp;Data!F154</f>
        <v>7C2Si.Chính</v>
      </c>
      <c r="G715" s="1" t="str">
        <f t="shared" si="23"/>
        <v>12TN
Sinh.</v>
      </c>
    </row>
    <row r="716" spans="1:7" ht="29" x14ac:dyDescent="0.35">
      <c r="A716" t="e">
        <f>IF(LEN(Data!#REF!)&lt;15,LEFT(Data!#REF!,4),"12TN")</f>
        <v>#REF!</v>
      </c>
      <c r="B716" t="e">
        <f>Data!#REF!&amp;Data!#REF!&amp;A716</f>
        <v>#REF!</v>
      </c>
      <c r="C716" t="e">
        <f>Data!#REF!</f>
        <v>#REF!</v>
      </c>
      <c r="D716" t="e">
        <f>Data!#REF!</f>
        <v>#REF!</v>
      </c>
      <c r="E716" s="1" t="e">
        <f t="shared" si="22"/>
        <v>#REF!</v>
      </c>
      <c r="F716" t="e">
        <f>Data!#REF!&amp;Data!#REF!&amp;Data!#REF!</f>
        <v>#REF!</v>
      </c>
      <c r="G716" s="1" t="e">
        <f t="shared" si="23"/>
        <v>#REF!</v>
      </c>
    </row>
    <row r="717" spans="1:7" ht="29" x14ac:dyDescent="0.35">
      <c r="A717" t="e">
        <f>IF(LEN(Data!#REF!)&lt;15,LEFT(Data!#REF!,4),"12TN")</f>
        <v>#REF!</v>
      </c>
      <c r="B717" t="e">
        <f>Data!#REF!&amp;Data!#REF!&amp;A717</f>
        <v>#REF!</v>
      </c>
      <c r="C717" t="e">
        <f>Data!#REF!</f>
        <v>#REF!</v>
      </c>
      <c r="D717" t="e">
        <f>Data!#REF!</f>
        <v>#REF!</v>
      </c>
      <c r="E717" s="1" t="e">
        <f t="shared" si="22"/>
        <v>#REF!</v>
      </c>
      <c r="F717" t="e">
        <f>Data!#REF!&amp;Data!#REF!&amp;Data!#REF!</f>
        <v>#REF!</v>
      </c>
      <c r="G717" s="1" t="e">
        <f t="shared" si="23"/>
        <v>#REF!</v>
      </c>
    </row>
    <row r="718" spans="1:7" ht="29" x14ac:dyDescent="0.35">
      <c r="A718" t="e">
        <f>IF(LEN(Data!#REF!)&lt;15,LEFT(Data!#REF!,4),"12TN")</f>
        <v>#REF!</v>
      </c>
      <c r="B718" t="e">
        <f>Data!#REF!&amp;Data!#REF!&amp;A718</f>
        <v>#REF!</v>
      </c>
      <c r="C718" t="e">
        <f>Data!#REF!</f>
        <v>#REF!</v>
      </c>
      <c r="D718" t="e">
        <f>Data!#REF!</f>
        <v>#REF!</v>
      </c>
      <c r="E718" s="1" t="e">
        <f t="shared" si="22"/>
        <v>#REF!</v>
      </c>
      <c r="F718" t="e">
        <f>Data!#REF!&amp;Data!#REF!&amp;Data!#REF!</f>
        <v>#REF!</v>
      </c>
      <c r="G718" s="1" t="e">
        <f t="shared" si="23"/>
        <v>#REF!</v>
      </c>
    </row>
    <row r="719" spans="1:7" ht="29" x14ac:dyDescent="0.35">
      <c r="A719" t="e">
        <f>IF(LEN(Data!#REF!)&lt;15,LEFT(Data!#REF!,4),"12TN")</f>
        <v>#REF!</v>
      </c>
      <c r="B719" t="e">
        <f>Data!#REF!&amp;Data!#REF!&amp;A719</f>
        <v>#REF!</v>
      </c>
      <c r="C719" t="e">
        <f>Data!#REF!</f>
        <v>#REF!</v>
      </c>
      <c r="D719" t="e">
        <f>Data!#REF!</f>
        <v>#REF!</v>
      </c>
      <c r="E719" s="1" t="e">
        <f t="shared" si="22"/>
        <v>#REF!</v>
      </c>
      <c r="F719" t="e">
        <f>Data!#REF!&amp;Data!#REF!&amp;Data!#REF!</f>
        <v>#REF!</v>
      </c>
      <c r="G719" s="1" t="e">
        <f t="shared" si="23"/>
        <v>#REF!</v>
      </c>
    </row>
    <row r="720" spans="1:7" ht="29" x14ac:dyDescent="0.35">
      <c r="A720" t="e">
        <f>IF(LEN(Data!#REF!)&lt;15,LEFT(Data!#REF!,4),"12TN")</f>
        <v>#REF!</v>
      </c>
      <c r="B720" t="e">
        <f>Data!#REF!&amp;Data!#REF!&amp;A720</f>
        <v>#REF!</v>
      </c>
      <c r="C720" t="e">
        <f>Data!#REF!</f>
        <v>#REF!</v>
      </c>
      <c r="D720" t="e">
        <f>Data!#REF!</f>
        <v>#REF!</v>
      </c>
      <c r="E720" s="1" t="e">
        <f t="shared" si="22"/>
        <v>#REF!</v>
      </c>
      <c r="F720" t="e">
        <f>Data!#REF!&amp;Data!#REF!&amp;Data!#REF!</f>
        <v>#REF!</v>
      </c>
      <c r="G720" s="1" t="e">
        <f t="shared" si="23"/>
        <v>#REF!</v>
      </c>
    </row>
    <row r="721" spans="1:7" ht="29" x14ac:dyDescent="0.35">
      <c r="A721" t="str">
        <f>IF(LEN(Data!D155)&lt;15,LEFT(Data!D155,4),"12TN")</f>
        <v/>
      </c>
      <c r="B721" t="str">
        <f>Data!B155&amp;Data!C155&amp;A721</f>
        <v>2C5</v>
      </c>
      <c r="C721" t="str">
        <f>Data!E155</f>
        <v>---</v>
      </c>
      <c r="D721" t="str">
        <f>Data!F155</f>
        <v>TD.Cảnh</v>
      </c>
      <c r="E721" s="1" t="str">
        <f t="shared" si="22"/>
        <v>---
TD.Cảnh</v>
      </c>
      <c r="F721" t="str">
        <f>Data!B155&amp;Data!C155&amp;Data!F155</f>
        <v>2C5TD.Cảnh</v>
      </c>
      <c r="G721" s="1" t="str">
        <f t="shared" si="23"/>
        <v/>
      </c>
    </row>
    <row r="722" spans="1:7" ht="29" x14ac:dyDescent="0.35">
      <c r="A722" t="str">
        <f>IF(LEN(Data!D156)&lt;15,LEFT(Data!D156,4),"12TN")</f>
        <v/>
      </c>
      <c r="B722" t="str">
        <f>Data!B156&amp;Data!C156&amp;A722</f>
        <v>2C5</v>
      </c>
      <c r="C722" t="str">
        <f>Data!E156</f>
        <v>---</v>
      </c>
      <c r="D722" t="str">
        <f>Data!F156</f>
        <v>TD.Lượng</v>
      </c>
      <c r="E722" s="1" t="str">
        <f t="shared" si="22"/>
        <v>---
TD.Lượng</v>
      </c>
      <c r="F722" t="str">
        <f>Data!B156&amp;Data!C156&amp;Data!F156</f>
        <v>2C5TD.Lượng</v>
      </c>
      <c r="G722" s="1" t="str">
        <f t="shared" si="23"/>
        <v/>
      </c>
    </row>
    <row r="723" spans="1:7" ht="29" x14ac:dyDescent="0.35">
      <c r="A723" t="str">
        <f>IF(LEN(Data!D157)&lt;15,LEFT(Data!D157,4),"12TN")</f>
        <v/>
      </c>
      <c r="B723" t="str">
        <f>Data!B157&amp;Data!C157&amp;A723</f>
        <v>2C5</v>
      </c>
      <c r="C723" t="str">
        <f>Data!E157</f>
        <v>---</v>
      </c>
      <c r="D723" t="str">
        <f>Data!F157</f>
        <v>TD.Phong</v>
      </c>
      <c r="E723" s="1" t="str">
        <f t="shared" si="22"/>
        <v>---
TD.Phong</v>
      </c>
      <c r="F723" t="str">
        <f>Data!B157&amp;Data!C157&amp;Data!F157</f>
        <v>2C5TD.Phong</v>
      </c>
      <c r="G723" s="1" t="str">
        <f t="shared" si="23"/>
        <v/>
      </c>
    </row>
    <row r="724" spans="1:7" ht="29" x14ac:dyDescent="0.35">
      <c r="A724" t="str">
        <f>IF(LEN(Data!D158)&lt;15,LEFT(Data!D158,4),"12TN")</f>
        <v/>
      </c>
      <c r="B724" t="str">
        <f>Data!B158&amp;Data!C158&amp;A724</f>
        <v>2C5</v>
      </c>
      <c r="C724" t="str">
        <f>Data!E158</f>
        <v>---</v>
      </c>
      <c r="D724" t="str">
        <f>Data!F158</f>
        <v>TD.Văn</v>
      </c>
      <c r="E724" s="1" t="str">
        <f t="shared" si="22"/>
        <v>---
TD.Văn</v>
      </c>
      <c r="F724" t="str">
        <f>Data!B158&amp;Data!C158&amp;Data!F158</f>
        <v>2C5TD.Văn</v>
      </c>
      <c r="G724" s="1" t="str">
        <f t="shared" si="23"/>
        <v/>
      </c>
    </row>
    <row r="725" spans="1:7" ht="29" x14ac:dyDescent="0.35">
      <c r="A725" t="str">
        <f>IF(LEN(Data!D159)&lt;15,LEFT(Data!D159,4),"12TN")</f>
        <v/>
      </c>
      <c r="B725" t="str">
        <f>Data!B159&amp;Data!C159&amp;A725</f>
        <v>2C5</v>
      </c>
      <c r="C725" t="str">
        <f>Data!E159</f>
        <v>---</v>
      </c>
      <c r="D725" t="str">
        <f>Data!F159</f>
        <v>QP.Lâm</v>
      </c>
      <c r="E725" s="1" t="str">
        <f t="shared" si="22"/>
        <v>---
QP.Lâm</v>
      </c>
      <c r="F725" t="str">
        <f>Data!B159&amp;Data!C159&amp;Data!F159</f>
        <v>2C5QP.Lâm</v>
      </c>
      <c r="G725" s="1" t="str">
        <f t="shared" si="23"/>
        <v/>
      </c>
    </row>
    <row r="726" spans="1:7" ht="29" x14ac:dyDescent="0.35">
      <c r="A726" t="str">
        <f>IF(LEN(Data!D160)&lt;15,LEFT(Data!D160,4),"12TN")</f>
        <v>10A1</v>
      </c>
      <c r="B726" t="str">
        <f>Data!B160&amp;Data!C160&amp;A726</f>
        <v>5C310A1</v>
      </c>
      <c r="C726" t="str">
        <f>Data!E160</f>
        <v>Toán.</v>
      </c>
      <c r="D726" t="str">
        <f>Data!F160</f>
        <v>T.Khánh</v>
      </c>
      <c r="E726" s="1" t="str">
        <f t="shared" si="22"/>
        <v>Toán.
T.Khánh</v>
      </c>
      <c r="F726" t="str">
        <f>Data!B160&amp;Data!C160&amp;Data!F160</f>
        <v>5C3T.Khánh</v>
      </c>
      <c r="G726" s="1" t="str">
        <f t="shared" si="23"/>
        <v>10A1
Toán.</v>
      </c>
    </row>
    <row r="727" spans="1:7" ht="29" x14ac:dyDescent="0.35">
      <c r="A727" t="str">
        <f>IF(LEN(Data!D161)&lt;15,LEFT(Data!D161,4),"12TN")</f>
        <v>10A1</v>
      </c>
      <c r="B727" t="str">
        <f>Data!B161&amp;Data!C161&amp;A727</f>
        <v>5C410A1</v>
      </c>
      <c r="C727" t="str">
        <f>Data!E161</f>
        <v>Toán.</v>
      </c>
      <c r="D727" t="str">
        <f>Data!F161</f>
        <v>T.Khánh</v>
      </c>
      <c r="E727" s="1" t="str">
        <f t="shared" si="22"/>
        <v>Toán.
T.Khánh</v>
      </c>
      <c r="F727" t="str">
        <f>Data!B161&amp;Data!C161&amp;Data!F161</f>
        <v>5C4T.Khánh</v>
      </c>
      <c r="G727" s="1" t="str">
        <f t="shared" si="23"/>
        <v>10A1
Toán.</v>
      </c>
    </row>
    <row r="728" spans="1:7" ht="29" x14ac:dyDescent="0.35">
      <c r="A728" t="str">
        <f>IF(LEN(Data!D162)&lt;15,LEFT(Data!D162,4),"12TN")</f>
        <v>10A2</v>
      </c>
      <c r="B728" t="str">
        <f>Data!B162&amp;Data!C162&amp;A728</f>
        <v>6C110A2</v>
      </c>
      <c r="C728" t="str">
        <f>Data!E162</f>
        <v>Toán.</v>
      </c>
      <c r="D728" t="str">
        <f>Data!F162</f>
        <v>T.Kiên</v>
      </c>
      <c r="E728" s="1" t="str">
        <f t="shared" si="22"/>
        <v>Toán.
T.Kiên</v>
      </c>
      <c r="F728" t="str">
        <f>Data!B162&amp;Data!C162&amp;Data!F162</f>
        <v>6C1T.Kiên</v>
      </c>
      <c r="G728" s="1" t="str">
        <f t="shared" si="23"/>
        <v>10A2
Toán.</v>
      </c>
    </row>
    <row r="729" spans="1:7" ht="29" x14ac:dyDescent="0.35">
      <c r="A729" t="str">
        <f>IF(LEN(Data!D163)&lt;15,LEFT(Data!D163,4),"12TN")</f>
        <v>10A2</v>
      </c>
      <c r="B729" t="str">
        <f>Data!B163&amp;Data!C163&amp;A729</f>
        <v>6C210A2</v>
      </c>
      <c r="C729" t="str">
        <f>Data!E163</f>
        <v>Toán.</v>
      </c>
      <c r="D729" t="str">
        <f>Data!F163</f>
        <v>T.Kiên</v>
      </c>
      <c r="E729" s="1" t="str">
        <f t="shared" si="22"/>
        <v>Toán.
T.Kiên</v>
      </c>
      <c r="F729" t="str">
        <f>Data!B163&amp;Data!C163&amp;Data!F163</f>
        <v>6C2T.Kiên</v>
      </c>
      <c r="G729" s="1" t="str">
        <f t="shared" si="23"/>
        <v>10A2
Toán.</v>
      </c>
    </row>
    <row r="730" spans="1:7" ht="29" x14ac:dyDescent="0.35">
      <c r="A730" t="str">
        <f>IF(LEN(Data!D164)&lt;15,LEFT(Data!D164,4),"12TN")</f>
        <v>10A3</v>
      </c>
      <c r="B730" t="str">
        <f>Data!B164&amp;Data!C164&amp;A730</f>
        <v>5C310A3</v>
      </c>
      <c r="C730" t="str">
        <f>Data!E164</f>
        <v>Toán.</v>
      </c>
      <c r="D730" t="str">
        <f>Data!F164</f>
        <v>T.H'Son</v>
      </c>
      <c r="E730" s="1" t="str">
        <f t="shared" si="22"/>
        <v>Toán.
T.H'Son</v>
      </c>
      <c r="F730" t="str">
        <f>Data!B164&amp;Data!C164&amp;Data!F164</f>
        <v>5C3T.H'Son</v>
      </c>
      <c r="G730" s="1" t="str">
        <f t="shared" si="23"/>
        <v>10A3
Toán.</v>
      </c>
    </row>
    <row r="731" spans="1:7" ht="29" x14ac:dyDescent="0.35">
      <c r="A731" t="str">
        <f>IF(LEN(Data!D165)&lt;15,LEFT(Data!D165,4),"12TN")</f>
        <v>10A3</v>
      </c>
      <c r="B731" t="str">
        <f>Data!B165&amp;Data!C165&amp;A731</f>
        <v>5C410A3</v>
      </c>
      <c r="C731" t="str">
        <f>Data!E165</f>
        <v>Toán.</v>
      </c>
      <c r="D731" t="str">
        <f>Data!F165</f>
        <v>T.H'Son</v>
      </c>
      <c r="E731" s="1" t="str">
        <f t="shared" si="22"/>
        <v>Toán.
T.H'Son</v>
      </c>
      <c r="F731" t="str">
        <f>Data!B165&amp;Data!C165&amp;Data!F165</f>
        <v>5C4T.H'Son</v>
      </c>
      <c r="G731" s="1" t="str">
        <f t="shared" si="23"/>
        <v>10A3
Toán.</v>
      </c>
    </row>
    <row r="732" spans="1:7" ht="29" x14ac:dyDescent="0.35">
      <c r="A732" t="str">
        <f>IF(LEN(Data!D166)&lt;15,LEFT(Data!D166,4),"12TN")</f>
        <v>10A4</v>
      </c>
      <c r="B732" t="str">
        <f>Data!B166&amp;Data!C166&amp;A732</f>
        <v>5C310A4</v>
      </c>
      <c r="C732" t="str">
        <f>Data!E166</f>
        <v>Toán.</v>
      </c>
      <c r="D732" t="str">
        <f>Data!F166</f>
        <v>T.Khoa</v>
      </c>
      <c r="E732" s="1" t="str">
        <f t="shared" si="22"/>
        <v>Toán.
T.Khoa</v>
      </c>
      <c r="F732" t="str">
        <f>Data!B166&amp;Data!C166&amp;Data!F166</f>
        <v>5C3T.Khoa</v>
      </c>
      <c r="G732" s="1" t="str">
        <f t="shared" si="23"/>
        <v>10A4
Toán.</v>
      </c>
    </row>
    <row r="733" spans="1:7" ht="29" x14ac:dyDescent="0.35">
      <c r="A733" t="str">
        <f>IF(LEN(Data!D167)&lt;15,LEFT(Data!D167,4),"12TN")</f>
        <v>10A4</v>
      </c>
      <c r="B733" t="str">
        <f>Data!B167&amp;Data!C167&amp;A733</f>
        <v>5C410A4</v>
      </c>
      <c r="C733" t="str">
        <f>Data!E167</f>
        <v>Toán.</v>
      </c>
      <c r="D733" t="str">
        <f>Data!F167</f>
        <v>T.Khoa</v>
      </c>
      <c r="E733" s="1" t="str">
        <f t="shared" si="22"/>
        <v>Toán.
T.Khoa</v>
      </c>
      <c r="F733" t="str">
        <f>Data!B167&amp;Data!C167&amp;Data!F167</f>
        <v>5C4T.Khoa</v>
      </c>
      <c r="G733" s="1" t="str">
        <f t="shared" si="23"/>
        <v>10A4
Toán.</v>
      </c>
    </row>
    <row r="734" spans="1:7" ht="29" x14ac:dyDescent="0.35">
      <c r="A734" t="str">
        <f>IF(LEN(Data!D168)&lt;15,LEFT(Data!D168,4),"12TN")</f>
        <v>10A5</v>
      </c>
      <c r="B734" t="str">
        <f>Data!B168&amp;Data!C168&amp;A734</f>
        <v>4C310A5</v>
      </c>
      <c r="C734" t="str">
        <f>Data!E168</f>
        <v>Toán.</v>
      </c>
      <c r="D734" t="str">
        <f>Data!F168</f>
        <v>T.Tùng</v>
      </c>
      <c r="E734" s="1" t="str">
        <f t="shared" si="22"/>
        <v>Toán.
T.Tùng</v>
      </c>
      <c r="F734" t="str">
        <f>Data!B168&amp;Data!C168&amp;Data!F168</f>
        <v>4C3T.Tùng</v>
      </c>
      <c r="G734" s="1" t="str">
        <f t="shared" si="23"/>
        <v>10A5
Toán.</v>
      </c>
    </row>
    <row r="735" spans="1:7" ht="29" x14ac:dyDescent="0.35">
      <c r="A735" t="str">
        <f>IF(LEN(Data!D169)&lt;15,LEFT(Data!D169,4),"12TN")</f>
        <v>10A5</v>
      </c>
      <c r="B735" t="str">
        <f>Data!B169&amp;Data!C169&amp;A735</f>
        <v>4C410A5</v>
      </c>
      <c r="C735" t="str">
        <f>Data!E169</f>
        <v>Toán.</v>
      </c>
      <c r="D735" t="str">
        <f>Data!F169</f>
        <v>T.Tùng</v>
      </c>
      <c r="E735" s="1" t="str">
        <f t="shared" si="22"/>
        <v>Toán.
T.Tùng</v>
      </c>
      <c r="F735" t="str">
        <f>Data!B169&amp;Data!C169&amp;Data!F169</f>
        <v>4C4T.Tùng</v>
      </c>
      <c r="G735" s="1" t="str">
        <f t="shared" si="23"/>
        <v>10A5
Toán.</v>
      </c>
    </row>
    <row r="736" spans="1:7" ht="29" x14ac:dyDescent="0.35">
      <c r="A736" t="str">
        <f>IF(LEN(Data!D170)&lt;15,LEFT(Data!D170,4),"12TN")</f>
        <v>10A6</v>
      </c>
      <c r="B736" t="str">
        <f>Data!B170&amp;Data!C170&amp;A736</f>
        <v>2C310A6</v>
      </c>
      <c r="C736" t="str">
        <f>Data!E170</f>
        <v>Toán.</v>
      </c>
      <c r="D736" t="str">
        <f>Data!F170</f>
        <v>T.H'Son</v>
      </c>
      <c r="E736" s="1" t="str">
        <f t="shared" si="22"/>
        <v>Toán.
T.H'Son</v>
      </c>
      <c r="F736" t="str">
        <f>Data!B170&amp;Data!C170&amp;Data!F170</f>
        <v>2C3T.H'Son</v>
      </c>
      <c r="G736" s="1" t="str">
        <f t="shared" si="23"/>
        <v>10A6
Toán.</v>
      </c>
    </row>
    <row r="737" spans="1:7" ht="29" x14ac:dyDescent="0.35">
      <c r="A737" t="str">
        <f>IF(LEN(Data!D171)&lt;15,LEFT(Data!D171,4),"12TN")</f>
        <v>10A6</v>
      </c>
      <c r="B737" t="str">
        <f>Data!B171&amp;Data!C171&amp;A737</f>
        <v>2C410A6</v>
      </c>
      <c r="C737" t="str">
        <f>Data!E171</f>
        <v>Toán.</v>
      </c>
      <c r="D737" t="str">
        <f>Data!F171</f>
        <v>T.H'Son</v>
      </c>
      <c r="E737" s="1" t="str">
        <f t="shared" si="22"/>
        <v>Toán.
T.H'Son</v>
      </c>
      <c r="F737" t="str">
        <f>Data!B171&amp;Data!C171&amp;Data!F171</f>
        <v>2C4T.H'Son</v>
      </c>
      <c r="G737" s="1" t="str">
        <f t="shared" si="23"/>
        <v>10A6
Toán.</v>
      </c>
    </row>
    <row r="738" spans="1:7" ht="29" x14ac:dyDescent="0.35">
      <c r="A738" t="str">
        <f>IF(LEN(Data!D172)&lt;15,LEFT(Data!D172,4),"12TN")</f>
        <v>10A7</v>
      </c>
      <c r="B738" t="str">
        <f>Data!B172&amp;Data!C172&amp;A738</f>
        <v>5C110A7</v>
      </c>
      <c r="C738" t="str">
        <f>Data!E172</f>
        <v>Toán.</v>
      </c>
      <c r="D738" t="str">
        <f>Data!F172</f>
        <v>T.Khoa</v>
      </c>
      <c r="E738" s="1" t="str">
        <f t="shared" si="22"/>
        <v>Toán.
T.Khoa</v>
      </c>
      <c r="F738" t="str">
        <f>Data!B172&amp;Data!C172&amp;Data!F172</f>
        <v>5C1T.Khoa</v>
      </c>
      <c r="G738" s="1" t="str">
        <f t="shared" si="23"/>
        <v>10A7
Toán.</v>
      </c>
    </row>
    <row r="739" spans="1:7" ht="29" x14ac:dyDescent="0.35">
      <c r="A739" t="str">
        <f>IF(LEN(Data!D173)&lt;15,LEFT(Data!D173,4),"12TN")</f>
        <v>10A7</v>
      </c>
      <c r="B739" t="str">
        <f>Data!B173&amp;Data!C173&amp;A739</f>
        <v>5C210A7</v>
      </c>
      <c r="C739" t="str">
        <f>Data!E173</f>
        <v>Toán.</v>
      </c>
      <c r="D739" t="str">
        <f>Data!F173</f>
        <v>T.Khoa</v>
      </c>
      <c r="E739" s="1" t="str">
        <f t="shared" si="22"/>
        <v>Toán.
T.Khoa</v>
      </c>
      <c r="F739" t="str">
        <f>Data!B173&amp;Data!C173&amp;Data!F173</f>
        <v>5C2T.Khoa</v>
      </c>
      <c r="G739" s="1" t="str">
        <f t="shared" si="23"/>
        <v>10A7
Toán.</v>
      </c>
    </row>
    <row r="740" spans="1:7" ht="29" x14ac:dyDescent="0.35">
      <c r="A740" t="str">
        <f>IF(LEN(Data!D174)&lt;15,LEFT(Data!D174,4),"12TN")</f>
        <v>11A1</v>
      </c>
      <c r="B740" t="str">
        <f>Data!B174&amp;Data!C174&amp;A740</f>
        <v>3C111A1</v>
      </c>
      <c r="C740" t="str">
        <f>Data!E174</f>
        <v>Toán.</v>
      </c>
      <c r="D740" t="str">
        <f>Data!F174</f>
        <v>T.Tín</v>
      </c>
      <c r="E740" s="1" t="str">
        <f t="shared" si="22"/>
        <v>Toán.
T.Tín</v>
      </c>
      <c r="F740" t="str">
        <f>Data!B174&amp;Data!C174&amp;Data!F174</f>
        <v>3C1T.Tín</v>
      </c>
      <c r="G740" s="1" t="str">
        <f t="shared" si="23"/>
        <v>11A1
Toán.</v>
      </c>
    </row>
    <row r="741" spans="1:7" ht="29" x14ac:dyDescent="0.35">
      <c r="A741" t="str">
        <f>IF(LEN(Data!D175)&lt;15,LEFT(Data!D175,4),"12TN")</f>
        <v>11A1</v>
      </c>
      <c r="B741" t="str">
        <f>Data!B175&amp;Data!C175&amp;A741</f>
        <v>3C211A1</v>
      </c>
      <c r="C741" t="str">
        <f>Data!E175</f>
        <v>Toán.</v>
      </c>
      <c r="D741" t="str">
        <f>Data!F175</f>
        <v>T.Tín</v>
      </c>
      <c r="E741" s="1" t="str">
        <f t="shared" si="22"/>
        <v>Toán.
T.Tín</v>
      </c>
      <c r="F741" t="str">
        <f>Data!B175&amp;Data!C175&amp;Data!F175</f>
        <v>3C2T.Tín</v>
      </c>
      <c r="G741" s="1" t="str">
        <f t="shared" si="23"/>
        <v>11A1
Toán.</v>
      </c>
    </row>
    <row r="742" spans="1:7" ht="29" x14ac:dyDescent="0.35">
      <c r="A742" t="str">
        <f>IF(LEN(Data!D176)&lt;15,LEFT(Data!D176,4),"12TN")</f>
        <v>11A2</v>
      </c>
      <c r="B742" t="str">
        <f>Data!B176&amp;Data!C176&amp;A742</f>
        <v>5C111A2</v>
      </c>
      <c r="C742" t="str">
        <f>Data!E176</f>
        <v>Toán.</v>
      </c>
      <c r="D742" t="str">
        <f>Data!F176</f>
        <v>T.Dân</v>
      </c>
      <c r="E742" s="1" t="str">
        <f t="shared" si="22"/>
        <v>Toán.
T.Dân</v>
      </c>
      <c r="F742" t="str">
        <f>Data!B176&amp;Data!C176&amp;Data!F176</f>
        <v>5C1T.Dân</v>
      </c>
      <c r="G742" s="1" t="str">
        <f t="shared" si="23"/>
        <v>11A2
Toán.</v>
      </c>
    </row>
    <row r="743" spans="1:7" ht="29" x14ac:dyDescent="0.35">
      <c r="A743" t="str">
        <f>IF(LEN(Data!D177)&lt;15,LEFT(Data!D177,4),"12TN")</f>
        <v>11A2</v>
      </c>
      <c r="B743" t="str">
        <f>Data!B177&amp;Data!C177&amp;A743</f>
        <v>5C211A2</v>
      </c>
      <c r="C743" t="str">
        <f>Data!E177</f>
        <v>Toán.</v>
      </c>
      <c r="D743" t="str">
        <f>Data!F177</f>
        <v>T.Dân</v>
      </c>
      <c r="E743" s="1" t="str">
        <f t="shared" si="22"/>
        <v>Toán.
T.Dân</v>
      </c>
      <c r="F743" t="str">
        <f>Data!B177&amp;Data!C177&amp;Data!F177</f>
        <v>5C2T.Dân</v>
      </c>
      <c r="G743" s="1" t="str">
        <f t="shared" si="23"/>
        <v>11A2
Toán.</v>
      </c>
    </row>
    <row r="744" spans="1:7" ht="29" x14ac:dyDescent="0.35">
      <c r="A744" t="str">
        <f>IF(LEN(Data!D178)&lt;15,LEFT(Data!D178,4),"12TN")</f>
        <v>11A4</v>
      </c>
      <c r="B744" t="str">
        <f>Data!B178&amp;Data!C178&amp;A744</f>
        <v>5C311A4</v>
      </c>
      <c r="C744" t="str">
        <f>Data!E178</f>
        <v>Toán.</v>
      </c>
      <c r="D744" t="str">
        <f>Data!F178</f>
        <v>T.Dân</v>
      </c>
      <c r="E744" s="1" t="str">
        <f t="shared" si="22"/>
        <v>Toán.
T.Dân</v>
      </c>
      <c r="F744" t="str">
        <f>Data!B178&amp;Data!C178&amp;Data!F178</f>
        <v>5C3T.Dân</v>
      </c>
      <c r="G744" s="1" t="str">
        <f t="shared" si="23"/>
        <v>11A4
Toán.</v>
      </c>
    </row>
    <row r="745" spans="1:7" ht="29" x14ac:dyDescent="0.35">
      <c r="A745" t="str">
        <f>IF(LEN(Data!D179)&lt;15,LEFT(Data!D179,4),"12TN")</f>
        <v>11A4</v>
      </c>
      <c r="B745" t="str">
        <f>Data!B179&amp;Data!C179&amp;A745</f>
        <v>5C411A4</v>
      </c>
      <c r="C745" t="str">
        <f>Data!E179</f>
        <v>Toán.</v>
      </c>
      <c r="D745" t="str">
        <f>Data!F179</f>
        <v>T.Dân</v>
      </c>
      <c r="E745" s="1" t="str">
        <f t="shared" si="22"/>
        <v>Toán.
T.Dân</v>
      </c>
      <c r="F745" t="str">
        <f>Data!B179&amp;Data!C179&amp;Data!F179</f>
        <v>5C4T.Dân</v>
      </c>
      <c r="G745" s="1" t="str">
        <f t="shared" si="23"/>
        <v>11A4
Toán.</v>
      </c>
    </row>
    <row r="746" spans="1:7" ht="29" x14ac:dyDescent="0.35">
      <c r="A746" t="str">
        <f>IF(LEN(Data!D180)&lt;15,LEFT(Data!D180,4),"12TN")</f>
        <v>11A5</v>
      </c>
      <c r="B746" t="str">
        <f>Data!B180&amp;Data!C180&amp;A746</f>
        <v>5C111A5</v>
      </c>
      <c r="C746" t="str">
        <f>Data!E180</f>
        <v>Toán.</v>
      </c>
      <c r="D746" t="str">
        <f>Data!F180</f>
        <v>T.Tín</v>
      </c>
      <c r="E746" s="1" t="str">
        <f t="shared" si="22"/>
        <v>Toán.
T.Tín</v>
      </c>
      <c r="F746" t="str">
        <f>Data!B180&amp;Data!C180&amp;Data!F180</f>
        <v>5C1T.Tín</v>
      </c>
      <c r="G746" s="1" t="str">
        <f t="shared" si="23"/>
        <v>11A5
Toán.</v>
      </c>
    </row>
    <row r="747" spans="1:7" ht="29" x14ac:dyDescent="0.35">
      <c r="A747" t="str">
        <f>IF(LEN(Data!D181)&lt;15,LEFT(Data!D181,4),"12TN")</f>
        <v>11A5</v>
      </c>
      <c r="B747" t="str">
        <f>Data!B181&amp;Data!C181&amp;A747</f>
        <v>5C211A5</v>
      </c>
      <c r="C747" t="str">
        <f>Data!E181</f>
        <v>Toán.</v>
      </c>
      <c r="D747" t="str">
        <f>Data!F181</f>
        <v>T.Tín</v>
      </c>
      <c r="E747" s="1" t="str">
        <f t="shared" si="22"/>
        <v>Toán.
T.Tín</v>
      </c>
      <c r="F747" t="str">
        <f>Data!B181&amp;Data!C181&amp;Data!F181</f>
        <v>5C2T.Tín</v>
      </c>
      <c r="G747" s="1" t="str">
        <f t="shared" si="23"/>
        <v>11A5
Toán.</v>
      </c>
    </row>
    <row r="748" spans="1:7" ht="29" x14ac:dyDescent="0.35">
      <c r="A748" t="str">
        <f>IF(LEN(Data!D182)&lt;15,LEFT(Data!D182,4),"12TN")</f>
        <v>11A6</v>
      </c>
      <c r="B748" t="str">
        <f>Data!B182&amp;Data!C182&amp;A748</f>
        <v>2C111A6</v>
      </c>
      <c r="C748" t="str">
        <f>Data!E182</f>
        <v>Toán.</v>
      </c>
      <c r="D748" t="str">
        <f>Data!F182</f>
        <v>T.Khánh</v>
      </c>
      <c r="E748" s="1" t="str">
        <f t="shared" si="22"/>
        <v>Toán.
T.Khánh</v>
      </c>
      <c r="F748" t="str">
        <f>Data!B182&amp;Data!C182&amp;Data!F182</f>
        <v>2C1T.Khánh</v>
      </c>
      <c r="G748" s="1" t="str">
        <f t="shared" si="23"/>
        <v>11A6
Toán.</v>
      </c>
    </row>
    <row r="749" spans="1:7" ht="29" x14ac:dyDescent="0.35">
      <c r="A749" t="str">
        <f>IF(LEN(Data!D183)&lt;15,LEFT(Data!D183,4),"12TN")</f>
        <v>11A6</v>
      </c>
      <c r="B749" t="str">
        <f>Data!B183&amp;Data!C183&amp;A749</f>
        <v>2C211A6</v>
      </c>
      <c r="C749" t="str">
        <f>Data!E183</f>
        <v>Toán.</v>
      </c>
      <c r="D749" t="str">
        <f>Data!F183</f>
        <v>T.Khánh</v>
      </c>
      <c r="E749" s="1" t="str">
        <f t="shared" si="22"/>
        <v>Toán.
T.Khánh</v>
      </c>
      <c r="F749" t="str">
        <f>Data!B183&amp;Data!C183&amp;Data!F183</f>
        <v>2C2T.Khánh</v>
      </c>
      <c r="G749" s="1" t="str">
        <f t="shared" si="23"/>
        <v>11A6
Toán.</v>
      </c>
    </row>
    <row r="750" spans="1:7" ht="29" x14ac:dyDescent="0.35">
      <c r="A750" t="str">
        <f>IF(LEN(Data!D184)&lt;15,LEFT(Data!D184,4),"12TN")</f>
        <v>11A6</v>
      </c>
      <c r="B750" t="str">
        <f>Data!B184&amp;Data!C184&amp;A750</f>
        <v>5C111A6</v>
      </c>
      <c r="C750" t="str">
        <f>Data!E184</f>
        <v>Toán.</v>
      </c>
      <c r="D750" t="str">
        <f>Data!F184</f>
        <v>T.Khánh</v>
      </c>
      <c r="E750" s="1" t="str">
        <f t="shared" si="22"/>
        <v>Toán.
T.Khánh</v>
      </c>
      <c r="F750" t="str">
        <f>Data!B184&amp;Data!C184&amp;Data!F184</f>
        <v>5C1T.Khánh</v>
      </c>
      <c r="G750" s="1" t="str">
        <f t="shared" si="23"/>
        <v>11A6
Toán.</v>
      </c>
    </row>
    <row r="751" spans="1:7" ht="29" x14ac:dyDescent="0.35">
      <c r="A751" t="str">
        <f>IF(LEN(Data!D185)&lt;15,LEFT(Data!D185,4),"12TN")</f>
        <v>11A6</v>
      </c>
      <c r="B751" t="str">
        <f>Data!B185&amp;Data!C185&amp;A751</f>
        <v>5C211A6</v>
      </c>
      <c r="C751" t="str">
        <f>Data!E185</f>
        <v>Toán.</v>
      </c>
      <c r="D751" t="str">
        <f>Data!F185</f>
        <v>T.Khánh</v>
      </c>
      <c r="E751" s="1" t="str">
        <f t="shared" si="22"/>
        <v>Toán.
T.Khánh</v>
      </c>
      <c r="F751" t="str">
        <f>Data!B185&amp;Data!C185&amp;Data!F185</f>
        <v>5C2T.Khánh</v>
      </c>
      <c r="G751" s="1" t="str">
        <f t="shared" si="23"/>
        <v>11A6
Toán.</v>
      </c>
    </row>
    <row r="752" spans="1:7" ht="29" x14ac:dyDescent="0.35">
      <c r="A752" t="str">
        <f>IF(LEN(Data!D186)&lt;15,LEFT(Data!D186,4),"12TN")</f>
        <v>11A7</v>
      </c>
      <c r="B752" t="str">
        <f>Data!B186&amp;Data!C186&amp;A752</f>
        <v>2C311A7</v>
      </c>
      <c r="C752" t="str">
        <f>Data!E186</f>
        <v>Toán.</v>
      </c>
      <c r="D752" t="str">
        <f>Data!F186</f>
        <v>T.Khánh</v>
      </c>
      <c r="E752" s="1" t="str">
        <f t="shared" si="22"/>
        <v>Toán.
T.Khánh</v>
      </c>
      <c r="F752" t="str">
        <f>Data!B186&amp;Data!C186&amp;Data!F186</f>
        <v>2C3T.Khánh</v>
      </c>
      <c r="G752" s="1" t="str">
        <f t="shared" si="23"/>
        <v>11A7
Toán.</v>
      </c>
    </row>
    <row r="753" spans="1:7" ht="29" x14ac:dyDescent="0.35">
      <c r="A753" t="str">
        <f>IF(LEN(Data!D187)&lt;15,LEFT(Data!D187,4),"12TN")</f>
        <v>11A7</v>
      </c>
      <c r="B753" t="str">
        <f>Data!B187&amp;Data!C187&amp;A753</f>
        <v>2C411A7</v>
      </c>
      <c r="C753" t="str">
        <f>Data!E187</f>
        <v>Toán.</v>
      </c>
      <c r="D753" t="str">
        <f>Data!F187</f>
        <v>T.Khánh</v>
      </c>
      <c r="E753" s="1" t="str">
        <f t="shared" si="22"/>
        <v>Toán.
T.Khánh</v>
      </c>
      <c r="F753" t="str">
        <f>Data!B187&amp;Data!C187&amp;Data!F187</f>
        <v>2C4T.Khánh</v>
      </c>
      <c r="G753" s="1" t="str">
        <f t="shared" si="23"/>
        <v>11A7
Toán.</v>
      </c>
    </row>
    <row r="754" spans="1:7" ht="29" x14ac:dyDescent="0.35">
      <c r="A754" t="str">
        <f>IF(LEN(Data!D188)&lt;15,LEFT(Data!D188,4),"12TN")</f>
        <v>10A6</v>
      </c>
      <c r="B754" t="str">
        <f>Data!B188&amp;Data!C188&amp;A754</f>
        <v>5C110A6</v>
      </c>
      <c r="C754" t="str">
        <f>Data!E188</f>
        <v>Văn.</v>
      </c>
      <c r="D754" t="str">
        <f>Data!F188</f>
        <v>V.Cường</v>
      </c>
      <c r="E754" s="1" t="str">
        <f t="shared" si="22"/>
        <v>Văn.
V.Cường</v>
      </c>
      <c r="F754" t="str">
        <f>Data!B188&amp;Data!C188&amp;Data!F188</f>
        <v>5C1V.Cường</v>
      </c>
      <c r="G754" s="1" t="str">
        <f t="shared" si="23"/>
        <v>10A6
Văn.</v>
      </c>
    </row>
    <row r="755" spans="1:7" ht="29" x14ac:dyDescent="0.35">
      <c r="A755" t="str">
        <f>IF(LEN(Data!D189)&lt;15,LEFT(Data!D189,4),"12TN")</f>
        <v>10A6</v>
      </c>
      <c r="B755" t="str">
        <f>Data!B189&amp;Data!C189&amp;A755</f>
        <v>5C210A6</v>
      </c>
      <c r="C755" t="str">
        <f>Data!E189</f>
        <v>Văn.</v>
      </c>
      <c r="D755" t="str">
        <f>Data!F189</f>
        <v>V.Cường</v>
      </c>
      <c r="E755" s="1" t="str">
        <f t="shared" si="22"/>
        <v>Văn.
V.Cường</v>
      </c>
      <c r="F755" t="str">
        <f>Data!B189&amp;Data!C189&amp;Data!F189</f>
        <v>5C2V.Cường</v>
      </c>
      <c r="G755" s="1" t="str">
        <f t="shared" si="23"/>
        <v>10A6
Văn.</v>
      </c>
    </row>
    <row r="756" spans="1:7" ht="29" x14ac:dyDescent="0.35">
      <c r="A756" t="str">
        <f>IF(LEN(Data!D190)&lt;15,LEFT(Data!D190,4),"12TN")</f>
        <v>10A7</v>
      </c>
      <c r="B756" t="str">
        <f>Data!B190&amp;Data!C190&amp;A756</f>
        <v>5C310A7</v>
      </c>
      <c r="C756" t="str">
        <f>Data!E190</f>
        <v>Văn.</v>
      </c>
      <c r="D756" t="str">
        <f>Data!F190</f>
        <v>V.Cường</v>
      </c>
      <c r="E756" s="1" t="str">
        <f t="shared" si="22"/>
        <v>Văn.
V.Cường</v>
      </c>
      <c r="F756" t="str">
        <f>Data!B190&amp;Data!C190&amp;Data!F190</f>
        <v>5C3V.Cường</v>
      </c>
      <c r="G756" s="1" t="str">
        <f t="shared" si="23"/>
        <v>10A7
Văn.</v>
      </c>
    </row>
    <row r="757" spans="1:7" ht="29" x14ac:dyDescent="0.35">
      <c r="A757" t="str">
        <f>IF(LEN(Data!D191)&lt;15,LEFT(Data!D191,4),"12TN")</f>
        <v>10A7</v>
      </c>
      <c r="B757" t="str">
        <f>Data!B191&amp;Data!C191&amp;A757</f>
        <v>5C410A7</v>
      </c>
      <c r="C757" t="str">
        <f>Data!E191</f>
        <v>Văn.</v>
      </c>
      <c r="D757" t="str">
        <f>Data!F191</f>
        <v>V.Cường</v>
      </c>
      <c r="E757" s="1" t="str">
        <f t="shared" si="22"/>
        <v>Văn.
V.Cường</v>
      </c>
      <c r="F757" t="str">
        <f>Data!B191&amp;Data!C191&amp;Data!F191</f>
        <v>5C4V.Cường</v>
      </c>
      <c r="G757" s="1" t="str">
        <f t="shared" si="23"/>
        <v>10A7
Văn.</v>
      </c>
    </row>
    <row r="758" spans="1:7" ht="29" x14ac:dyDescent="0.35">
      <c r="A758" t="str">
        <f>IF(LEN(Data!D192)&lt;15,LEFT(Data!D192,4),"12TN")</f>
        <v>11A5</v>
      </c>
      <c r="B758" t="str">
        <f>Data!B192&amp;Data!C192&amp;A758</f>
        <v>3C111A5</v>
      </c>
      <c r="C758" t="str">
        <f>Data!E192</f>
        <v>Văn.</v>
      </c>
      <c r="D758" t="str">
        <f>Data!F192</f>
        <v>V.Hà</v>
      </c>
      <c r="E758" s="1" t="str">
        <f t="shared" si="22"/>
        <v>Văn.
V.Hà</v>
      </c>
      <c r="F758" t="str">
        <f>Data!B192&amp;Data!C192&amp;Data!F192</f>
        <v>3C1V.Hà</v>
      </c>
      <c r="G758" s="1" t="str">
        <f t="shared" si="23"/>
        <v>11A5
Văn.</v>
      </c>
    </row>
    <row r="759" spans="1:7" ht="29" x14ac:dyDescent="0.35">
      <c r="A759" t="str">
        <f>IF(LEN(Data!D193)&lt;15,LEFT(Data!D193,4),"12TN")</f>
        <v>11A5</v>
      </c>
      <c r="B759" t="str">
        <f>Data!B193&amp;Data!C193&amp;A759</f>
        <v>3C211A5</v>
      </c>
      <c r="C759" t="str">
        <f>Data!E193</f>
        <v>Văn.</v>
      </c>
      <c r="D759" t="str">
        <f>Data!F193</f>
        <v>V.Hà</v>
      </c>
      <c r="E759" s="1" t="str">
        <f t="shared" si="22"/>
        <v>Văn.
V.Hà</v>
      </c>
      <c r="F759" t="str">
        <f>Data!B193&amp;Data!C193&amp;Data!F193</f>
        <v>3C2V.Hà</v>
      </c>
      <c r="G759" s="1" t="str">
        <f t="shared" si="23"/>
        <v>11A5
Văn.</v>
      </c>
    </row>
    <row r="760" spans="1:7" ht="29" x14ac:dyDescent="0.35">
      <c r="A760" t="str">
        <f>IF(LEN(Data!D194)&lt;15,LEFT(Data!D194,4),"12TN")</f>
        <v>11A6</v>
      </c>
      <c r="B760" t="str">
        <f>Data!B194&amp;Data!C194&amp;A760</f>
        <v>5C311A6</v>
      </c>
      <c r="C760" t="str">
        <f>Data!E194</f>
        <v>Văn.</v>
      </c>
      <c r="D760" t="str">
        <f>Data!F194</f>
        <v>V.Hà</v>
      </c>
      <c r="E760" s="1" t="str">
        <f t="shared" si="22"/>
        <v>Văn.
V.Hà</v>
      </c>
      <c r="F760" t="str">
        <f>Data!B194&amp;Data!C194&amp;Data!F194</f>
        <v>5C3V.Hà</v>
      </c>
      <c r="G760" s="1" t="str">
        <f t="shared" si="23"/>
        <v>11A6
Văn.</v>
      </c>
    </row>
    <row r="761" spans="1:7" ht="29" x14ac:dyDescent="0.35">
      <c r="A761" t="str">
        <f>IF(LEN(Data!D195)&lt;15,LEFT(Data!D195,4),"12TN")</f>
        <v>11A6</v>
      </c>
      <c r="B761" t="str">
        <f>Data!B195&amp;Data!C195&amp;A761</f>
        <v>5C411A6</v>
      </c>
      <c r="C761" t="str">
        <f>Data!E195</f>
        <v>Văn.</v>
      </c>
      <c r="D761" t="str">
        <f>Data!F195</f>
        <v>V.Hà</v>
      </c>
      <c r="E761" s="1" t="str">
        <f t="shared" si="22"/>
        <v>Văn.
V.Hà</v>
      </c>
      <c r="F761" t="str">
        <f>Data!B195&amp;Data!C195&amp;Data!F195</f>
        <v>5C4V.Hà</v>
      </c>
      <c r="G761" s="1" t="str">
        <f t="shared" si="23"/>
        <v>11A6
Văn.</v>
      </c>
    </row>
    <row r="762" spans="1:7" ht="29" x14ac:dyDescent="0.35">
      <c r="A762" t="str">
        <f>IF(LEN(Data!D196)&lt;15,LEFT(Data!D196,4),"12TN")</f>
        <v>11A7</v>
      </c>
      <c r="B762" t="str">
        <f>Data!B196&amp;Data!C196&amp;A762</f>
        <v>5C111A7</v>
      </c>
      <c r="C762" t="str">
        <f>Data!E196</f>
        <v>Văn.</v>
      </c>
      <c r="D762" t="str">
        <f>Data!F196</f>
        <v>V.Hà</v>
      </c>
      <c r="E762" s="1" t="str">
        <f t="shared" si="22"/>
        <v>Văn.
V.Hà</v>
      </c>
      <c r="F762" t="str">
        <f>Data!B196&amp;Data!C196&amp;Data!F196</f>
        <v>5C1V.Hà</v>
      </c>
      <c r="G762" s="1" t="str">
        <f t="shared" si="23"/>
        <v>11A7
Văn.</v>
      </c>
    </row>
    <row r="763" spans="1:7" ht="29" x14ac:dyDescent="0.35">
      <c r="A763" t="str">
        <f>IF(LEN(Data!D197)&lt;15,LEFT(Data!D197,4),"12TN")</f>
        <v>11A7</v>
      </c>
      <c r="B763" t="str">
        <f>Data!B197&amp;Data!C197&amp;A763</f>
        <v>5C211A7</v>
      </c>
      <c r="C763" t="str">
        <f>Data!E197</f>
        <v>Văn.</v>
      </c>
      <c r="D763" t="str">
        <f>Data!F197</f>
        <v>V.Hà</v>
      </c>
      <c r="E763" s="1" t="str">
        <f t="shared" si="22"/>
        <v>Văn.
V.Hà</v>
      </c>
      <c r="F763" t="str">
        <f>Data!B197&amp;Data!C197&amp;Data!F197</f>
        <v>5C2V.Hà</v>
      </c>
      <c r="G763" s="1" t="str">
        <f t="shared" si="23"/>
        <v>11A7
Văn.</v>
      </c>
    </row>
    <row r="764" spans="1:7" ht="29" x14ac:dyDescent="0.35">
      <c r="A764" t="str">
        <f>IF(LEN(Data!D198)&lt;15,LEFT(Data!D198,4),"12TN")</f>
        <v>10A1</v>
      </c>
      <c r="B764" t="str">
        <f>Data!B198&amp;Data!C198&amp;A764</f>
        <v>4C110A1</v>
      </c>
      <c r="C764" t="str">
        <f>Data!E198</f>
        <v>Anh.</v>
      </c>
      <c r="D764" t="str">
        <f>Data!F198</f>
        <v>A.Huyền</v>
      </c>
      <c r="E764" s="1" t="str">
        <f t="shared" si="22"/>
        <v>Anh.
A.Huyền</v>
      </c>
      <c r="F764" t="str">
        <f>Data!B198&amp;Data!C198&amp;Data!F198</f>
        <v>4C1A.Huyền</v>
      </c>
      <c r="G764" s="1" t="str">
        <f t="shared" si="23"/>
        <v>10A1
Anh.</v>
      </c>
    </row>
    <row r="765" spans="1:7" ht="29" x14ac:dyDescent="0.35">
      <c r="A765" t="str">
        <f>IF(LEN(Data!D199)&lt;15,LEFT(Data!D199,4),"12TN")</f>
        <v>10A1</v>
      </c>
      <c r="B765" t="str">
        <f>Data!B199&amp;Data!C199&amp;A765</f>
        <v>4C210A1</v>
      </c>
      <c r="C765" t="str">
        <f>Data!E199</f>
        <v>Anh.</v>
      </c>
      <c r="D765" t="str">
        <f>Data!F199</f>
        <v>A.Huyền</v>
      </c>
      <c r="E765" s="1" t="str">
        <f t="shared" si="22"/>
        <v>Anh.
A.Huyền</v>
      </c>
      <c r="F765" t="str">
        <f>Data!B199&amp;Data!C199&amp;Data!F199</f>
        <v>4C2A.Huyền</v>
      </c>
      <c r="G765" s="1" t="str">
        <f t="shared" si="23"/>
        <v>10A1
Anh.</v>
      </c>
    </row>
    <row r="766" spans="1:7" ht="29" x14ac:dyDescent="0.35">
      <c r="A766" t="str">
        <f>IF(LEN(Data!D200)&lt;15,LEFT(Data!D200,4),"12TN")</f>
        <v>10A2</v>
      </c>
      <c r="B766" t="str">
        <f>Data!B200&amp;Data!C200&amp;A766</f>
        <v>3C310A2</v>
      </c>
      <c r="C766" t="str">
        <f>Data!E200</f>
        <v>Anh.</v>
      </c>
      <c r="D766" t="str">
        <f>Data!F200</f>
        <v>A.Dung</v>
      </c>
      <c r="E766" s="1" t="str">
        <f t="shared" si="22"/>
        <v>Anh.
A.Dung</v>
      </c>
      <c r="F766" t="str">
        <f>Data!B200&amp;Data!C200&amp;Data!F200</f>
        <v>3C3A.Dung</v>
      </c>
      <c r="G766" s="1" t="str">
        <f t="shared" si="23"/>
        <v>10A2
Anh.</v>
      </c>
    </row>
    <row r="767" spans="1:7" ht="29" x14ac:dyDescent="0.35">
      <c r="A767" t="str">
        <f>IF(LEN(Data!D201)&lt;15,LEFT(Data!D201,4),"12TN")</f>
        <v>10A2</v>
      </c>
      <c r="B767" t="str">
        <f>Data!B201&amp;Data!C201&amp;A767</f>
        <v>3C410A2</v>
      </c>
      <c r="C767" t="str">
        <f>Data!E201</f>
        <v>Anh.</v>
      </c>
      <c r="D767" t="str">
        <f>Data!F201</f>
        <v>A.Dung</v>
      </c>
      <c r="E767" s="1" t="str">
        <f t="shared" si="22"/>
        <v>Anh.
A.Dung</v>
      </c>
      <c r="F767" t="str">
        <f>Data!B201&amp;Data!C201&amp;Data!F201</f>
        <v>3C4A.Dung</v>
      </c>
      <c r="G767" s="1" t="str">
        <f t="shared" si="23"/>
        <v>10A2
Anh.</v>
      </c>
    </row>
    <row r="768" spans="1:7" ht="29" x14ac:dyDescent="0.35">
      <c r="A768" t="str">
        <f>IF(LEN(Data!D202)&lt;15,LEFT(Data!D202,4),"12TN")</f>
        <v>10A3</v>
      </c>
      <c r="B768" t="str">
        <f>Data!B202&amp;Data!C202&amp;A768</f>
        <v>5C110A3</v>
      </c>
      <c r="C768" t="str">
        <f>Data!E202</f>
        <v>Anh.</v>
      </c>
      <c r="D768" t="str">
        <f>Data!F202</f>
        <v>A.Trang</v>
      </c>
      <c r="E768" s="1" t="str">
        <f t="shared" si="22"/>
        <v>Anh.
A.Trang</v>
      </c>
      <c r="F768" t="str">
        <f>Data!B202&amp;Data!C202&amp;Data!F202</f>
        <v>5C1A.Trang</v>
      </c>
      <c r="G768" s="1" t="str">
        <f t="shared" si="23"/>
        <v>10A3
Anh.</v>
      </c>
    </row>
    <row r="769" spans="1:7" ht="29" x14ac:dyDescent="0.35">
      <c r="A769" t="str">
        <f>IF(LEN(Data!D203)&lt;15,LEFT(Data!D203,4),"12TN")</f>
        <v>10A3</v>
      </c>
      <c r="B769" t="str">
        <f>Data!B203&amp;Data!C203&amp;A769</f>
        <v>5C210A3</v>
      </c>
      <c r="C769" t="str">
        <f>Data!E203</f>
        <v>Anh.</v>
      </c>
      <c r="D769" t="str">
        <f>Data!F203</f>
        <v>A.Trang</v>
      </c>
      <c r="E769" s="1" t="str">
        <f t="shared" si="22"/>
        <v>Anh.
A.Trang</v>
      </c>
      <c r="F769" t="str">
        <f>Data!B203&amp;Data!C203&amp;Data!F203</f>
        <v>5C2A.Trang</v>
      </c>
      <c r="G769" s="1" t="str">
        <f t="shared" si="23"/>
        <v>10A3
Anh.</v>
      </c>
    </row>
    <row r="770" spans="1:7" ht="29" x14ac:dyDescent="0.35">
      <c r="A770" t="str">
        <f>IF(LEN(Data!D204)&lt;15,LEFT(Data!D204,4),"12TN")</f>
        <v>10A4</v>
      </c>
      <c r="B770" t="str">
        <f>Data!B204&amp;Data!C204&amp;A770</f>
        <v>6C310A4</v>
      </c>
      <c r="C770" t="str">
        <f>Data!E204</f>
        <v>Anh.</v>
      </c>
      <c r="D770" t="str">
        <f>Data!F204</f>
        <v>A.Huyền</v>
      </c>
      <c r="E770" s="1" t="str">
        <f t="shared" si="22"/>
        <v>Anh.
A.Huyền</v>
      </c>
      <c r="F770" t="str">
        <f>Data!B204&amp;Data!C204&amp;Data!F204</f>
        <v>6C3A.Huyền</v>
      </c>
      <c r="G770" s="1" t="str">
        <f t="shared" si="23"/>
        <v>10A4
Anh.</v>
      </c>
    </row>
    <row r="771" spans="1:7" ht="29" x14ac:dyDescent="0.35">
      <c r="A771" t="str">
        <f>IF(LEN(Data!D205)&lt;15,LEFT(Data!D205,4),"12TN")</f>
        <v>10A4</v>
      </c>
      <c r="B771" t="str">
        <f>Data!B205&amp;Data!C205&amp;A771</f>
        <v>6C410A4</v>
      </c>
      <c r="C771" t="str">
        <f>Data!E205</f>
        <v>Anh.</v>
      </c>
      <c r="D771" t="str">
        <f>Data!F205</f>
        <v>A.Huyền</v>
      </c>
      <c r="E771" s="1" t="str">
        <f t="shared" ref="E771:E834" si="24">IF(LEN(D771)&gt;1,C771&amp;CHAR(10)&amp;D771,C771)</f>
        <v>Anh.
A.Huyền</v>
      </c>
      <c r="F771" t="str">
        <f>Data!B205&amp;Data!C205&amp;Data!F205</f>
        <v>6C4A.Huyền</v>
      </c>
      <c r="G771" s="1" t="str">
        <f t="shared" ref="G771:G834" si="25">IF(C771&lt;&gt;"---",IF(A771&lt;&gt;"",A771&amp;CHAR(10)&amp;C771,C771),"")</f>
        <v>10A4
Anh.</v>
      </c>
    </row>
    <row r="772" spans="1:7" ht="29" x14ac:dyDescent="0.35">
      <c r="A772" t="str">
        <f>IF(LEN(Data!D206)&lt;15,LEFT(Data!D206,4),"12TN")</f>
        <v>10A5</v>
      </c>
      <c r="B772" t="str">
        <f>Data!B206&amp;Data!C206&amp;A772</f>
        <v>5C110A5</v>
      </c>
      <c r="C772" t="str">
        <f>Data!E206</f>
        <v>Anh.</v>
      </c>
      <c r="D772" t="str">
        <f>Data!F206</f>
        <v>A.Dung</v>
      </c>
      <c r="E772" s="1" t="str">
        <f t="shared" si="24"/>
        <v>Anh.
A.Dung</v>
      </c>
      <c r="F772" t="str">
        <f>Data!B206&amp;Data!C206&amp;Data!F206</f>
        <v>5C1A.Dung</v>
      </c>
      <c r="G772" s="1" t="str">
        <f t="shared" si="25"/>
        <v>10A5
Anh.</v>
      </c>
    </row>
    <row r="773" spans="1:7" ht="29" x14ac:dyDescent="0.35">
      <c r="A773" t="str">
        <f>IF(LEN(Data!D207)&lt;15,LEFT(Data!D207,4),"12TN")</f>
        <v>10A5</v>
      </c>
      <c r="B773" t="str">
        <f>Data!B207&amp;Data!C207&amp;A773</f>
        <v>5C210A5</v>
      </c>
      <c r="C773" t="str">
        <f>Data!E207</f>
        <v>Anh.</v>
      </c>
      <c r="D773" t="str">
        <f>Data!F207</f>
        <v>A.Dung</v>
      </c>
      <c r="E773" s="1" t="str">
        <f t="shared" si="24"/>
        <v>Anh.
A.Dung</v>
      </c>
      <c r="F773" t="str">
        <f>Data!B207&amp;Data!C207&amp;Data!F207</f>
        <v>5C2A.Dung</v>
      </c>
      <c r="G773" s="1" t="str">
        <f t="shared" si="25"/>
        <v>10A5
Anh.</v>
      </c>
    </row>
    <row r="774" spans="1:7" ht="29" x14ac:dyDescent="0.35">
      <c r="A774" t="str">
        <f>IF(LEN(Data!D208)&lt;15,LEFT(Data!D208,4),"12TN")</f>
        <v>10A6</v>
      </c>
      <c r="B774" t="str">
        <f>Data!B208&amp;Data!C208&amp;A774</f>
        <v>5C310A6</v>
      </c>
      <c r="C774" t="str">
        <f>Data!E208</f>
        <v>Anh.</v>
      </c>
      <c r="D774" t="str">
        <f>Data!F208</f>
        <v>A.Dung</v>
      </c>
      <c r="E774" s="1" t="str">
        <f t="shared" si="24"/>
        <v>Anh.
A.Dung</v>
      </c>
      <c r="F774" t="str">
        <f>Data!B208&amp;Data!C208&amp;Data!F208</f>
        <v>5C3A.Dung</v>
      </c>
      <c r="G774" s="1" t="str">
        <f t="shared" si="25"/>
        <v>10A6
Anh.</v>
      </c>
    </row>
    <row r="775" spans="1:7" ht="29" x14ac:dyDescent="0.35">
      <c r="A775" t="str">
        <f>IF(LEN(Data!D209)&lt;15,LEFT(Data!D209,4),"12TN")</f>
        <v>10A6</v>
      </c>
      <c r="B775" t="str">
        <f>Data!B209&amp;Data!C209&amp;A775</f>
        <v>5C410A6</v>
      </c>
      <c r="C775" t="str">
        <f>Data!E209</f>
        <v>Anh.</v>
      </c>
      <c r="D775" t="str">
        <f>Data!F209</f>
        <v>A.Dung</v>
      </c>
      <c r="E775" s="1" t="str">
        <f t="shared" si="24"/>
        <v>Anh.
A.Dung</v>
      </c>
      <c r="F775" t="str">
        <f>Data!B209&amp;Data!C209&amp;Data!F209</f>
        <v>5C4A.Dung</v>
      </c>
      <c r="G775" s="1" t="str">
        <f t="shared" si="25"/>
        <v>10A6
Anh.</v>
      </c>
    </row>
    <row r="776" spans="1:7" ht="29" x14ac:dyDescent="0.35">
      <c r="A776" t="str">
        <f>IF(LEN(Data!D210)&lt;15,LEFT(Data!D210,4),"12TN")</f>
        <v>10A7</v>
      </c>
      <c r="B776" t="str">
        <f>Data!B210&amp;Data!C210&amp;A776</f>
        <v>4C310A7</v>
      </c>
      <c r="C776" t="str">
        <f>Data!E210</f>
        <v>Anh.</v>
      </c>
      <c r="D776" t="str">
        <f>Data!F210</f>
        <v>A.Trang</v>
      </c>
      <c r="E776" s="1" t="str">
        <f t="shared" si="24"/>
        <v>Anh.
A.Trang</v>
      </c>
      <c r="F776" t="str">
        <f>Data!B210&amp;Data!C210&amp;Data!F210</f>
        <v>4C3A.Trang</v>
      </c>
      <c r="G776" s="1" t="str">
        <f t="shared" si="25"/>
        <v>10A7
Anh.</v>
      </c>
    </row>
    <row r="777" spans="1:7" ht="29" x14ac:dyDescent="0.35">
      <c r="A777" t="str">
        <f>IF(LEN(Data!D211)&lt;15,LEFT(Data!D211,4),"12TN")</f>
        <v>10A7</v>
      </c>
      <c r="B777" t="str">
        <f>Data!B211&amp;Data!C211&amp;A777</f>
        <v>4C410A7</v>
      </c>
      <c r="C777" t="str">
        <f>Data!E211</f>
        <v>Anh.</v>
      </c>
      <c r="D777" t="str">
        <f>Data!F211</f>
        <v>A.Trang</v>
      </c>
      <c r="E777" s="1" t="str">
        <f t="shared" si="24"/>
        <v>Anh.
A.Trang</v>
      </c>
      <c r="F777" t="str">
        <f>Data!B211&amp;Data!C211&amp;Data!F211</f>
        <v>4C4A.Trang</v>
      </c>
      <c r="G777" s="1" t="str">
        <f t="shared" si="25"/>
        <v>10A7
Anh.</v>
      </c>
    </row>
    <row r="778" spans="1:7" ht="29" x14ac:dyDescent="0.35">
      <c r="A778" t="str">
        <f>IF(LEN(Data!D212)&lt;15,LEFT(Data!D212,4),"12TN")</f>
        <v>11A1</v>
      </c>
      <c r="B778" t="str">
        <f>Data!B212&amp;Data!C212&amp;A778</f>
        <v>5C311A1</v>
      </c>
      <c r="C778" t="str">
        <f>Data!E212</f>
        <v>Anh.</v>
      </c>
      <c r="D778" t="str">
        <f>Data!F212</f>
        <v>A.Trang</v>
      </c>
      <c r="E778" s="1" t="str">
        <f t="shared" si="24"/>
        <v>Anh.
A.Trang</v>
      </c>
      <c r="F778" t="str">
        <f>Data!B212&amp;Data!C212&amp;Data!F212</f>
        <v>5C3A.Trang</v>
      </c>
      <c r="G778" s="1" t="str">
        <f t="shared" si="25"/>
        <v>11A1
Anh.</v>
      </c>
    </row>
    <row r="779" spans="1:7" ht="29" x14ac:dyDescent="0.35">
      <c r="A779" t="str">
        <f>IF(LEN(Data!D213)&lt;15,LEFT(Data!D213,4),"12TN")</f>
        <v>11A1</v>
      </c>
      <c r="B779" t="str">
        <f>Data!B213&amp;Data!C213&amp;A779</f>
        <v>5C411A1</v>
      </c>
      <c r="C779" t="str">
        <f>Data!E213</f>
        <v>Anh.</v>
      </c>
      <c r="D779" t="str">
        <f>Data!F213</f>
        <v>A.Trang</v>
      </c>
      <c r="E779" s="1" t="str">
        <f t="shared" si="24"/>
        <v>Anh.
A.Trang</v>
      </c>
      <c r="F779" t="str">
        <f>Data!B213&amp;Data!C213&amp;Data!F213</f>
        <v>5C4A.Trang</v>
      </c>
      <c r="G779" s="1" t="str">
        <f t="shared" si="25"/>
        <v>11A1
Anh.</v>
      </c>
    </row>
    <row r="780" spans="1:7" ht="29" x14ac:dyDescent="0.35">
      <c r="A780" t="str">
        <f>IF(LEN(Data!D214)&lt;15,LEFT(Data!D214,4),"12TN")</f>
        <v>11A2</v>
      </c>
      <c r="B780" t="str">
        <f>Data!B214&amp;Data!C214&amp;A780</f>
        <v>2C311A2</v>
      </c>
      <c r="C780" t="str">
        <f>Data!E214</f>
        <v>Anh.</v>
      </c>
      <c r="D780" t="str">
        <f>Data!F214</f>
        <v>A.Phương</v>
      </c>
      <c r="E780" s="1" t="str">
        <f t="shared" si="24"/>
        <v>Anh.
A.Phương</v>
      </c>
      <c r="F780" t="str">
        <f>Data!B214&amp;Data!C214&amp;Data!F214</f>
        <v>2C3A.Phương</v>
      </c>
      <c r="G780" s="1" t="str">
        <f t="shared" si="25"/>
        <v>11A2
Anh.</v>
      </c>
    </row>
    <row r="781" spans="1:7" ht="29" x14ac:dyDescent="0.35">
      <c r="A781" t="str">
        <f>IF(LEN(Data!D215)&lt;15,LEFT(Data!D215,4),"12TN")</f>
        <v>11A2</v>
      </c>
      <c r="B781" t="str">
        <f>Data!B215&amp;Data!C215&amp;A781</f>
        <v>2C411A2</v>
      </c>
      <c r="C781" t="str">
        <f>Data!E215</f>
        <v>Anh.</v>
      </c>
      <c r="D781" t="str">
        <f>Data!F215</f>
        <v>A.Phương</v>
      </c>
      <c r="E781" s="1" t="str">
        <f t="shared" si="24"/>
        <v>Anh.
A.Phương</v>
      </c>
      <c r="F781" t="str">
        <f>Data!B215&amp;Data!C215&amp;Data!F215</f>
        <v>2C4A.Phương</v>
      </c>
      <c r="G781" s="1" t="str">
        <f t="shared" si="25"/>
        <v>11A2
Anh.</v>
      </c>
    </row>
    <row r="782" spans="1:7" ht="29" x14ac:dyDescent="0.35">
      <c r="A782" t="str">
        <f>IF(LEN(Data!D216)&lt;15,LEFT(Data!D216,4),"12TN")</f>
        <v>11A3</v>
      </c>
      <c r="B782" t="str">
        <f>Data!B216&amp;Data!C216&amp;A782</f>
        <v>4C111A3</v>
      </c>
      <c r="C782" t="str">
        <f>Data!E216</f>
        <v>Anh.</v>
      </c>
      <c r="D782" t="str">
        <f>Data!F216</f>
        <v>A.Trang</v>
      </c>
      <c r="E782" s="1" t="str">
        <f t="shared" si="24"/>
        <v>Anh.
A.Trang</v>
      </c>
      <c r="F782" t="str">
        <f>Data!B216&amp;Data!C216&amp;Data!F216</f>
        <v>4C1A.Trang</v>
      </c>
      <c r="G782" s="1" t="str">
        <f t="shared" si="25"/>
        <v>11A3
Anh.</v>
      </c>
    </row>
    <row r="783" spans="1:7" ht="29" x14ac:dyDescent="0.35">
      <c r="A783" t="str">
        <f>IF(LEN(Data!D217)&lt;15,LEFT(Data!D217,4),"12TN")</f>
        <v>11A3</v>
      </c>
      <c r="B783" t="str">
        <f>Data!B217&amp;Data!C217&amp;A783</f>
        <v>4C211A3</v>
      </c>
      <c r="C783" t="str">
        <f>Data!E217</f>
        <v>Anh.</v>
      </c>
      <c r="D783" t="str">
        <f>Data!F217</f>
        <v>A.Trang</v>
      </c>
      <c r="E783" s="1" t="str">
        <f t="shared" si="24"/>
        <v>Anh.
A.Trang</v>
      </c>
      <c r="F783" t="str">
        <f>Data!B217&amp;Data!C217&amp;Data!F217</f>
        <v>4C2A.Trang</v>
      </c>
      <c r="G783" s="1" t="str">
        <f t="shared" si="25"/>
        <v>11A3
Anh.</v>
      </c>
    </row>
    <row r="784" spans="1:7" ht="29" x14ac:dyDescent="0.35">
      <c r="A784" t="str">
        <f>IF(LEN(Data!D218)&lt;15,LEFT(Data!D218,4),"12TN")</f>
        <v>11A4</v>
      </c>
      <c r="B784" t="str">
        <f>Data!B218&amp;Data!C218&amp;A784</f>
        <v>5C111A4</v>
      </c>
      <c r="C784" t="str">
        <f>Data!E218</f>
        <v>Anh.</v>
      </c>
      <c r="D784" t="str">
        <f>Data!F218</f>
        <v>A.Phương</v>
      </c>
      <c r="E784" s="1" t="str">
        <f t="shared" si="24"/>
        <v>Anh.
A.Phương</v>
      </c>
      <c r="F784" t="str">
        <f>Data!B218&amp;Data!C218&amp;Data!F218</f>
        <v>5C1A.Phương</v>
      </c>
      <c r="G784" s="1" t="str">
        <f t="shared" si="25"/>
        <v>11A4
Anh.</v>
      </c>
    </row>
    <row r="785" spans="1:7" ht="29" x14ac:dyDescent="0.35">
      <c r="A785" t="str">
        <f>IF(LEN(Data!D219)&lt;15,LEFT(Data!D219,4),"12TN")</f>
        <v>11A4</v>
      </c>
      <c r="B785" t="str">
        <f>Data!B219&amp;Data!C219&amp;A785</f>
        <v>5C211A4</v>
      </c>
      <c r="C785" t="str">
        <f>Data!E219</f>
        <v>Anh.</v>
      </c>
      <c r="D785" t="str">
        <f>Data!F219</f>
        <v>A.Phương</v>
      </c>
      <c r="E785" s="1" t="str">
        <f t="shared" si="24"/>
        <v>Anh.
A.Phương</v>
      </c>
      <c r="F785" t="str">
        <f>Data!B219&amp;Data!C219&amp;Data!F219</f>
        <v>5C2A.Phương</v>
      </c>
      <c r="G785" s="1" t="str">
        <f t="shared" si="25"/>
        <v>11A4
Anh.</v>
      </c>
    </row>
    <row r="786" spans="1:7" ht="29" x14ac:dyDescent="0.35">
      <c r="A786" t="str">
        <f>IF(LEN(Data!D220)&lt;15,LEFT(Data!D220,4),"12TN")</f>
        <v>11A5</v>
      </c>
      <c r="B786" t="str">
        <f>Data!B220&amp;Data!C220&amp;A786</f>
        <v>5C311A5</v>
      </c>
      <c r="C786" t="str">
        <f>Data!E220</f>
        <v>Anh.</v>
      </c>
      <c r="D786" t="str">
        <f>Data!F220</f>
        <v>A.Phương</v>
      </c>
      <c r="E786" s="1" t="str">
        <f t="shared" si="24"/>
        <v>Anh.
A.Phương</v>
      </c>
      <c r="F786" t="str">
        <f>Data!B220&amp;Data!C220&amp;Data!F220</f>
        <v>5C3A.Phương</v>
      </c>
      <c r="G786" s="1" t="str">
        <f t="shared" si="25"/>
        <v>11A5
Anh.</v>
      </c>
    </row>
    <row r="787" spans="1:7" ht="29" x14ac:dyDescent="0.35">
      <c r="A787" t="str">
        <f>IF(LEN(Data!D221)&lt;15,LEFT(Data!D221,4),"12TN")</f>
        <v>11A5</v>
      </c>
      <c r="B787" t="str">
        <f>Data!B221&amp;Data!C221&amp;A787</f>
        <v>5C411A5</v>
      </c>
      <c r="C787" t="str">
        <f>Data!E221</f>
        <v>Anh.</v>
      </c>
      <c r="D787" t="str">
        <f>Data!F221</f>
        <v>A.Phương</v>
      </c>
      <c r="E787" s="1" t="str">
        <f t="shared" si="24"/>
        <v>Anh.
A.Phương</v>
      </c>
      <c r="F787" t="str">
        <f>Data!B221&amp;Data!C221&amp;Data!F221</f>
        <v>5C4A.Phương</v>
      </c>
      <c r="G787" s="1" t="str">
        <f t="shared" si="25"/>
        <v>11A5
Anh.</v>
      </c>
    </row>
    <row r="788" spans="1:7" ht="29" x14ac:dyDescent="0.35">
      <c r="A788" t="str">
        <f>IF(LEN(Data!D222)&lt;15,LEFT(Data!D222,4),"12TN")</f>
        <v>11A6</v>
      </c>
      <c r="B788" t="str">
        <f>Data!B222&amp;Data!C222&amp;A788</f>
        <v>2C311A6</v>
      </c>
      <c r="C788" t="str">
        <f>Data!E222</f>
        <v>Anh.</v>
      </c>
      <c r="D788" t="str">
        <f>Data!F222</f>
        <v>A.Trang</v>
      </c>
      <c r="E788" s="1" t="str">
        <f t="shared" si="24"/>
        <v>Anh.
A.Trang</v>
      </c>
      <c r="F788" t="str">
        <f>Data!B222&amp;Data!C222&amp;Data!F222</f>
        <v>2C3A.Trang</v>
      </c>
      <c r="G788" s="1" t="str">
        <f t="shared" si="25"/>
        <v>11A6
Anh.</v>
      </c>
    </row>
    <row r="789" spans="1:7" ht="29" x14ac:dyDescent="0.35">
      <c r="A789" t="str">
        <f>IF(LEN(Data!D223)&lt;15,LEFT(Data!D223,4),"12TN")</f>
        <v>11A6</v>
      </c>
      <c r="B789" t="str">
        <f>Data!B223&amp;Data!C223&amp;A789</f>
        <v>2C411A6</v>
      </c>
      <c r="C789" t="str">
        <f>Data!E223</f>
        <v>Anh.</v>
      </c>
      <c r="D789" t="str">
        <f>Data!F223</f>
        <v>A.Trang</v>
      </c>
      <c r="E789" s="1" t="str">
        <f t="shared" si="24"/>
        <v>Anh.
A.Trang</v>
      </c>
      <c r="F789" t="str">
        <f>Data!B223&amp;Data!C223&amp;Data!F223</f>
        <v>2C4A.Trang</v>
      </c>
      <c r="G789" s="1" t="str">
        <f t="shared" si="25"/>
        <v>11A6
Anh.</v>
      </c>
    </row>
    <row r="790" spans="1:7" ht="29" x14ac:dyDescent="0.35">
      <c r="A790" t="str">
        <f>IF(LEN(Data!D224)&lt;15,LEFT(Data!D224,4),"12TN")</f>
        <v>11A7</v>
      </c>
      <c r="B790" t="str">
        <f>Data!B224&amp;Data!C224&amp;A790</f>
        <v>2C111A7</v>
      </c>
      <c r="C790" t="str">
        <f>Data!E224</f>
        <v>Anh.</v>
      </c>
      <c r="D790" t="str">
        <f>Data!F224</f>
        <v>A.Trang</v>
      </c>
      <c r="E790" s="1" t="str">
        <f t="shared" si="24"/>
        <v>Anh.
A.Trang</v>
      </c>
      <c r="F790" t="str">
        <f>Data!B224&amp;Data!C224&amp;Data!F224</f>
        <v>2C1A.Trang</v>
      </c>
      <c r="G790" s="1" t="str">
        <f t="shared" si="25"/>
        <v>11A7
Anh.</v>
      </c>
    </row>
    <row r="791" spans="1:7" ht="29" x14ac:dyDescent="0.35">
      <c r="A791" t="str">
        <f>IF(LEN(Data!D225)&lt;15,LEFT(Data!D225,4),"12TN")</f>
        <v>11A7</v>
      </c>
      <c r="B791" t="str">
        <f>Data!B225&amp;Data!C225&amp;A791</f>
        <v>2C211A7</v>
      </c>
      <c r="C791" t="str">
        <f>Data!E225</f>
        <v>Anh.</v>
      </c>
      <c r="D791" t="str">
        <f>Data!F225</f>
        <v>A.Trang</v>
      </c>
      <c r="E791" s="1" t="str">
        <f t="shared" si="24"/>
        <v>Anh.
A.Trang</v>
      </c>
      <c r="F791" t="str">
        <f>Data!B225&amp;Data!C225&amp;Data!F225</f>
        <v>2C2A.Trang</v>
      </c>
      <c r="G791" s="1" t="str">
        <f t="shared" si="25"/>
        <v>11A7
Anh.</v>
      </c>
    </row>
    <row r="792" spans="1:7" ht="29" x14ac:dyDescent="0.35">
      <c r="A792" t="str">
        <f>IF(LEN(Data!D226)&lt;15,LEFT(Data!D226,4),"12TN")</f>
        <v>10A7</v>
      </c>
      <c r="B792" t="str">
        <f>Data!B226&amp;Data!C226&amp;A792</f>
        <v>4C110A7</v>
      </c>
      <c r="C792" t="str">
        <f>Data!E226</f>
        <v>Sử.</v>
      </c>
      <c r="D792" t="str">
        <f>Data!F226</f>
        <v>Su.Chương</v>
      </c>
      <c r="E792" s="1" t="str">
        <f t="shared" si="24"/>
        <v>Sử.
Su.Chương</v>
      </c>
      <c r="F792" t="str">
        <f>Data!B226&amp;Data!C226&amp;Data!F226</f>
        <v>4C1Su.Chương</v>
      </c>
      <c r="G792" s="1" t="str">
        <f t="shared" si="25"/>
        <v>10A7
Sử.</v>
      </c>
    </row>
    <row r="793" spans="1:7" ht="29" x14ac:dyDescent="0.35">
      <c r="A793" t="str">
        <f>IF(LEN(Data!D227)&lt;15,LEFT(Data!D227,4),"12TN")</f>
        <v>10A7</v>
      </c>
      <c r="B793" t="str">
        <f>Data!B227&amp;Data!C227&amp;A793</f>
        <v>4C210A7</v>
      </c>
      <c r="C793" t="str">
        <f>Data!E227</f>
        <v>Sử.</v>
      </c>
      <c r="D793" t="str">
        <f>Data!F227</f>
        <v>Su.Chương</v>
      </c>
      <c r="E793" s="1" t="str">
        <f t="shared" si="24"/>
        <v>Sử.
Su.Chương</v>
      </c>
      <c r="F793" t="str">
        <f>Data!B227&amp;Data!C227&amp;Data!F227</f>
        <v>4C2Su.Chương</v>
      </c>
      <c r="G793" s="1" t="str">
        <f t="shared" si="25"/>
        <v>10A7
Sử.</v>
      </c>
    </row>
    <row r="794" spans="1:7" ht="29" x14ac:dyDescent="0.35">
      <c r="A794" t="str">
        <f>IF(LEN(Data!D228)&lt;15,LEFT(Data!D228,4),"12TN")</f>
        <v>11A4</v>
      </c>
      <c r="B794" t="str">
        <f>Data!B228&amp;Data!C228&amp;A794</f>
        <v>2C111A4</v>
      </c>
      <c r="C794" t="str">
        <f>Data!E228</f>
        <v>Sử.</v>
      </c>
      <c r="D794" t="str">
        <f>Data!F228</f>
        <v>Su.Hạnh</v>
      </c>
      <c r="E794" s="1" t="str">
        <f t="shared" si="24"/>
        <v>Sử.
Su.Hạnh</v>
      </c>
      <c r="F794" t="str">
        <f>Data!B228&amp;Data!C228&amp;Data!F228</f>
        <v>2C1Su.Hạnh</v>
      </c>
      <c r="G794" s="1" t="str">
        <f t="shared" si="25"/>
        <v>11A4
Sử.</v>
      </c>
    </row>
    <row r="795" spans="1:7" ht="29" x14ac:dyDescent="0.35">
      <c r="A795" t="str">
        <f>IF(LEN(Data!D229)&lt;15,LEFT(Data!D229,4),"12TN")</f>
        <v>11A4</v>
      </c>
      <c r="B795" t="str">
        <f>Data!B229&amp;Data!C229&amp;A795</f>
        <v>2C211A4</v>
      </c>
      <c r="C795" t="str">
        <f>Data!E229</f>
        <v>Sử.</v>
      </c>
      <c r="D795" t="str">
        <f>Data!F229</f>
        <v>Su.Hạnh</v>
      </c>
      <c r="E795" s="1" t="str">
        <f t="shared" si="24"/>
        <v>Sử.
Su.Hạnh</v>
      </c>
      <c r="F795" t="str">
        <f>Data!B229&amp;Data!C229&amp;Data!F229</f>
        <v>2C2Su.Hạnh</v>
      </c>
      <c r="G795" s="1" t="str">
        <f t="shared" si="25"/>
        <v>11A4
Sử.</v>
      </c>
    </row>
    <row r="796" spans="1:7" ht="29" x14ac:dyDescent="0.35">
      <c r="A796" t="str">
        <f>IF(LEN(Data!D230)&lt;15,LEFT(Data!D230,4),"12TN")</f>
        <v>10A1</v>
      </c>
      <c r="B796" t="str">
        <f>Data!B230&amp;Data!C230&amp;A796</f>
        <v>4C310A1</v>
      </c>
      <c r="C796" t="str">
        <f>Data!E230</f>
        <v>Lý.</v>
      </c>
      <c r="D796" t="str">
        <f>Data!F230</f>
        <v>L.Thủy</v>
      </c>
      <c r="E796" s="1" t="str">
        <f t="shared" si="24"/>
        <v>Lý.
L.Thủy</v>
      </c>
      <c r="F796" t="str">
        <f>Data!B230&amp;Data!C230&amp;Data!F230</f>
        <v>4C3L.Thủy</v>
      </c>
      <c r="G796" s="1" t="str">
        <f t="shared" si="25"/>
        <v>10A1
Lý.</v>
      </c>
    </row>
    <row r="797" spans="1:7" ht="29" x14ac:dyDescent="0.35">
      <c r="A797" t="str">
        <f>IF(LEN(Data!D231)&lt;15,LEFT(Data!D231,4),"12TN")</f>
        <v>10A1</v>
      </c>
      <c r="B797" t="str">
        <f>Data!B231&amp;Data!C231&amp;A797</f>
        <v>4C410A1</v>
      </c>
      <c r="C797" t="str">
        <f>Data!E231</f>
        <v>Lý.</v>
      </c>
      <c r="D797" t="str">
        <f>Data!F231</f>
        <v>L.Thủy</v>
      </c>
      <c r="E797" s="1" t="str">
        <f t="shared" si="24"/>
        <v>Lý.
L.Thủy</v>
      </c>
      <c r="F797" t="str">
        <f>Data!B231&amp;Data!C231&amp;Data!F231</f>
        <v>4C4L.Thủy</v>
      </c>
      <c r="G797" s="1" t="str">
        <f t="shared" si="25"/>
        <v>10A1
Lý.</v>
      </c>
    </row>
    <row r="798" spans="1:7" ht="29" x14ac:dyDescent="0.35">
      <c r="A798" t="str">
        <f>IF(LEN(Data!D232)&lt;15,LEFT(Data!D232,4),"12TN")</f>
        <v>10A2</v>
      </c>
      <c r="B798" t="str">
        <f>Data!B232&amp;Data!C232&amp;A798</f>
        <v>3C110A2</v>
      </c>
      <c r="C798" t="str">
        <f>Data!E232</f>
        <v>Lý.</v>
      </c>
      <c r="D798" t="str">
        <f>Data!F232</f>
        <v>L.Thủy</v>
      </c>
      <c r="E798" s="1" t="str">
        <f t="shared" si="24"/>
        <v>Lý.
L.Thủy</v>
      </c>
      <c r="F798" t="str">
        <f>Data!B232&amp;Data!C232&amp;Data!F232</f>
        <v>3C1L.Thủy</v>
      </c>
      <c r="G798" s="1" t="str">
        <f t="shared" si="25"/>
        <v>10A2
Lý.</v>
      </c>
    </row>
    <row r="799" spans="1:7" ht="29" x14ac:dyDescent="0.35">
      <c r="A799" t="str">
        <f>IF(LEN(Data!D233)&lt;15,LEFT(Data!D233,4),"12TN")</f>
        <v>10A2</v>
      </c>
      <c r="B799" t="str">
        <f>Data!B233&amp;Data!C233&amp;A799</f>
        <v>3C210A2</v>
      </c>
      <c r="C799" t="str">
        <f>Data!E233</f>
        <v>Lý.</v>
      </c>
      <c r="D799" t="str">
        <f>Data!F233</f>
        <v>L.Thủy</v>
      </c>
      <c r="E799" s="1" t="str">
        <f t="shared" si="24"/>
        <v>Lý.
L.Thủy</v>
      </c>
      <c r="F799" t="str">
        <f>Data!B233&amp;Data!C233&amp;Data!F233</f>
        <v>3C2L.Thủy</v>
      </c>
      <c r="G799" s="1" t="str">
        <f t="shared" si="25"/>
        <v>10A2
Lý.</v>
      </c>
    </row>
    <row r="800" spans="1:7" ht="29" x14ac:dyDescent="0.35">
      <c r="A800" t="str">
        <f>IF(LEN(Data!D234)&lt;15,LEFT(Data!D234,4),"12TN")</f>
        <v>10A3</v>
      </c>
      <c r="B800" t="str">
        <f>Data!B234&amp;Data!C234&amp;A800</f>
        <v>3C310A3</v>
      </c>
      <c r="C800" t="str">
        <f>Data!E234</f>
        <v>Lý.</v>
      </c>
      <c r="D800" t="str">
        <f>Data!F234</f>
        <v>L.Thủy</v>
      </c>
      <c r="E800" s="1" t="str">
        <f t="shared" si="24"/>
        <v>Lý.
L.Thủy</v>
      </c>
      <c r="F800" t="str">
        <f>Data!B234&amp;Data!C234&amp;Data!F234</f>
        <v>3C3L.Thủy</v>
      </c>
      <c r="G800" s="1" t="str">
        <f t="shared" si="25"/>
        <v>10A3
Lý.</v>
      </c>
    </row>
    <row r="801" spans="1:7" ht="29" x14ac:dyDescent="0.35">
      <c r="A801" t="str">
        <f>IF(LEN(Data!D235)&lt;15,LEFT(Data!D235,4),"12TN")</f>
        <v>10A3</v>
      </c>
      <c r="B801" t="str">
        <f>Data!B235&amp;Data!C235&amp;A801</f>
        <v>3C410A3</v>
      </c>
      <c r="C801" t="str">
        <f>Data!E235</f>
        <v>Lý.</v>
      </c>
      <c r="D801" t="str">
        <f>Data!F235</f>
        <v>L.Thủy</v>
      </c>
      <c r="E801" s="1" t="str">
        <f t="shared" si="24"/>
        <v>Lý.
L.Thủy</v>
      </c>
      <c r="F801" t="str">
        <f>Data!B235&amp;Data!C235&amp;Data!F235</f>
        <v>3C4L.Thủy</v>
      </c>
      <c r="G801" s="1" t="str">
        <f t="shared" si="25"/>
        <v>10A3
Lý.</v>
      </c>
    </row>
    <row r="802" spans="1:7" ht="29" x14ac:dyDescent="0.35">
      <c r="A802" t="str">
        <f>IF(LEN(Data!D236)&lt;15,LEFT(Data!D236,4),"12TN")</f>
        <v>11A1</v>
      </c>
      <c r="B802" t="str">
        <f>Data!B236&amp;Data!C236&amp;A802</f>
        <v>3C311A1</v>
      </c>
      <c r="C802" t="str">
        <f>Data!E236</f>
        <v>Lý.</v>
      </c>
      <c r="D802" t="str">
        <f>Data!F236</f>
        <v>L.Ly</v>
      </c>
      <c r="E802" s="1" t="str">
        <f t="shared" si="24"/>
        <v>Lý.
L.Ly</v>
      </c>
      <c r="F802" t="str">
        <f>Data!B236&amp;Data!C236&amp;Data!F236</f>
        <v>3C3L.Ly</v>
      </c>
      <c r="G802" s="1" t="str">
        <f t="shared" si="25"/>
        <v>11A1
Lý.</v>
      </c>
    </row>
    <row r="803" spans="1:7" ht="29" x14ac:dyDescent="0.35">
      <c r="A803" t="str">
        <f>IF(LEN(Data!D237)&lt;15,LEFT(Data!D237,4),"12TN")</f>
        <v>11A1</v>
      </c>
      <c r="B803" t="str">
        <f>Data!B237&amp;Data!C237&amp;A803</f>
        <v>3C411A1</v>
      </c>
      <c r="C803" t="str">
        <f>Data!E237</f>
        <v>Lý.</v>
      </c>
      <c r="D803" t="str">
        <f>Data!F237</f>
        <v>L.Ly</v>
      </c>
      <c r="E803" s="1" t="str">
        <f t="shared" si="24"/>
        <v>Lý.
L.Ly</v>
      </c>
      <c r="F803" t="str">
        <f>Data!B237&amp;Data!C237&amp;Data!F237</f>
        <v>3C4L.Ly</v>
      </c>
      <c r="G803" s="1" t="str">
        <f t="shared" si="25"/>
        <v>11A1
Lý.</v>
      </c>
    </row>
    <row r="804" spans="1:7" ht="29" x14ac:dyDescent="0.35">
      <c r="A804" t="str">
        <f>IF(LEN(Data!D238)&lt;15,LEFT(Data!D238,4),"12TN")</f>
        <v>11A2</v>
      </c>
      <c r="B804" t="str">
        <f>Data!B238&amp;Data!C238&amp;A804</f>
        <v>5C311A2</v>
      </c>
      <c r="C804" t="str">
        <f>Data!E238</f>
        <v>Lý.</v>
      </c>
      <c r="D804" t="str">
        <f>Data!F238</f>
        <v>L.Ly</v>
      </c>
      <c r="E804" s="1" t="str">
        <f t="shared" si="24"/>
        <v>Lý.
L.Ly</v>
      </c>
      <c r="F804" t="str">
        <f>Data!B238&amp;Data!C238&amp;Data!F238</f>
        <v>5C3L.Ly</v>
      </c>
      <c r="G804" s="1" t="str">
        <f t="shared" si="25"/>
        <v>11A2
Lý.</v>
      </c>
    </row>
    <row r="805" spans="1:7" ht="29" x14ac:dyDescent="0.35">
      <c r="A805" t="str">
        <f>IF(LEN(Data!D239)&lt;15,LEFT(Data!D239,4),"12TN")</f>
        <v>11A2</v>
      </c>
      <c r="B805" t="str">
        <f>Data!B239&amp;Data!C239&amp;A805</f>
        <v>5C411A2</v>
      </c>
      <c r="C805" t="str">
        <f>Data!E239</f>
        <v>Lý.</v>
      </c>
      <c r="D805" t="str">
        <f>Data!F239</f>
        <v>L.Ly</v>
      </c>
      <c r="E805" s="1" t="str">
        <f t="shared" si="24"/>
        <v>Lý.
L.Ly</v>
      </c>
      <c r="F805" t="str">
        <f>Data!B239&amp;Data!C239&amp;Data!F239</f>
        <v>5C4L.Ly</v>
      </c>
      <c r="G805" s="1" t="str">
        <f t="shared" si="25"/>
        <v>11A2
Lý.</v>
      </c>
    </row>
    <row r="806" spans="1:7" ht="29" x14ac:dyDescent="0.35">
      <c r="A806" t="str">
        <f>IF(LEN(Data!D240)&lt;15,LEFT(Data!D240,4),"12TN")</f>
        <v>11A4</v>
      </c>
      <c r="B806" t="str">
        <f>Data!B240&amp;Data!C240&amp;A806</f>
        <v>3C111A4</v>
      </c>
      <c r="C806" t="str">
        <f>Data!E240</f>
        <v>Lý.</v>
      </c>
      <c r="D806" t="str">
        <f>Data!F240</f>
        <v>L.Ly</v>
      </c>
      <c r="E806" s="1" t="str">
        <f t="shared" si="24"/>
        <v>Lý.
L.Ly</v>
      </c>
      <c r="F806" t="str">
        <f>Data!B240&amp;Data!C240&amp;Data!F240</f>
        <v>3C1L.Ly</v>
      </c>
      <c r="G806" s="1" t="str">
        <f t="shared" si="25"/>
        <v>11A4
Lý.</v>
      </c>
    </row>
    <row r="807" spans="1:7" ht="29" x14ac:dyDescent="0.35">
      <c r="A807" t="str">
        <f>IF(LEN(Data!D241)&lt;15,LEFT(Data!D241,4),"12TN")</f>
        <v>11A4</v>
      </c>
      <c r="B807" t="str">
        <f>Data!B241&amp;Data!C241&amp;A807</f>
        <v>3C211A4</v>
      </c>
      <c r="C807" t="str">
        <f>Data!E241</f>
        <v>Lý.</v>
      </c>
      <c r="D807" t="str">
        <f>Data!F241</f>
        <v>L.Ly</v>
      </c>
      <c r="E807" s="1" t="str">
        <f t="shared" si="24"/>
        <v>Lý.
L.Ly</v>
      </c>
      <c r="F807" t="str">
        <f>Data!B241&amp;Data!C241&amp;Data!F241</f>
        <v>3C2L.Ly</v>
      </c>
      <c r="G807" s="1" t="str">
        <f t="shared" si="25"/>
        <v>11A4
Lý.</v>
      </c>
    </row>
    <row r="808" spans="1:7" ht="29" x14ac:dyDescent="0.35">
      <c r="A808" t="str">
        <f>IF(LEN(Data!D242)&lt;15,LEFT(Data!D242,4),"12TN")</f>
        <v>10A1</v>
      </c>
      <c r="B808" t="str">
        <f>Data!B242&amp;Data!C242&amp;A808</f>
        <v>5C110A1</v>
      </c>
      <c r="C808" t="str">
        <f>Data!E242</f>
        <v>Hóa.</v>
      </c>
      <c r="D808" t="str">
        <f>Data!F242</f>
        <v>H.Loan</v>
      </c>
      <c r="E808" s="1" t="str">
        <f t="shared" si="24"/>
        <v>Hóa.
H.Loan</v>
      </c>
      <c r="F808" t="str">
        <f>Data!B242&amp;Data!C242&amp;Data!F242</f>
        <v>5C1H.Loan</v>
      </c>
      <c r="G808" s="1" t="str">
        <f t="shared" si="25"/>
        <v>10A1
Hóa.</v>
      </c>
    </row>
    <row r="809" spans="1:7" ht="29" x14ac:dyDescent="0.35">
      <c r="A809" t="str">
        <f>IF(LEN(Data!D243)&lt;15,LEFT(Data!D243,4),"12TN")</f>
        <v>10A1</v>
      </c>
      <c r="B809" t="str">
        <f>Data!B243&amp;Data!C243&amp;A809</f>
        <v>5C210A1</v>
      </c>
      <c r="C809" t="str">
        <f>Data!E243</f>
        <v>Hóa.</v>
      </c>
      <c r="D809" t="str">
        <f>Data!F243</f>
        <v>H.Loan</v>
      </c>
      <c r="E809" s="1" t="str">
        <f t="shared" si="24"/>
        <v>Hóa.
H.Loan</v>
      </c>
      <c r="F809" t="str">
        <f>Data!B243&amp;Data!C243&amp;Data!F243</f>
        <v>5C2H.Loan</v>
      </c>
      <c r="G809" s="1" t="str">
        <f t="shared" si="25"/>
        <v>10A1
Hóa.</v>
      </c>
    </row>
    <row r="810" spans="1:7" ht="29" x14ac:dyDescent="0.35">
      <c r="A810" t="str">
        <f>IF(LEN(Data!D244)&lt;15,LEFT(Data!D244,4),"12TN")</f>
        <v>10A2</v>
      </c>
      <c r="B810" t="str">
        <f>Data!B244&amp;Data!C244&amp;A810</f>
        <v>6C310A2</v>
      </c>
      <c r="C810" t="str">
        <f>Data!E244</f>
        <v>Hóa.</v>
      </c>
      <c r="D810" t="str">
        <f>Data!F244</f>
        <v>H.Thắm</v>
      </c>
      <c r="E810" s="1" t="str">
        <f t="shared" si="24"/>
        <v>Hóa.
H.Thắm</v>
      </c>
      <c r="F810" t="str">
        <f>Data!B244&amp;Data!C244&amp;Data!F244</f>
        <v>6C3H.Thắm</v>
      </c>
      <c r="G810" s="1" t="str">
        <f t="shared" si="25"/>
        <v>10A2
Hóa.</v>
      </c>
    </row>
    <row r="811" spans="1:7" ht="29" x14ac:dyDescent="0.35">
      <c r="A811" t="str">
        <f>IF(LEN(Data!D245)&lt;15,LEFT(Data!D245,4),"12TN")</f>
        <v>10A2</v>
      </c>
      <c r="B811" t="str">
        <f>Data!B245&amp;Data!C245&amp;A811</f>
        <v>6C410A2</v>
      </c>
      <c r="C811" t="str">
        <f>Data!E245</f>
        <v>Hóa.</v>
      </c>
      <c r="D811" t="str">
        <f>Data!F245</f>
        <v>H.Thắm</v>
      </c>
      <c r="E811" s="1" t="str">
        <f t="shared" si="24"/>
        <v>Hóa.
H.Thắm</v>
      </c>
      <c r="F811" t="str">
        <f>Data!B245&amp;Data!C245&amp;Data!F245</f>
        <v>6C4H.Thắm</v>
      </c>
      <c r="G811" s="1" t="str">
        <f t="shared" si="25"/>
        <v>10A2
Hóa.</v>
      </c>
    </row>
    <row r="812" spans="1:7" ht="29" x14ac:dyDescent="0.35">
      <c r="A812" t="str">
        <f>IF(LEN(Data!D246)&lt;15,LEFT(Data!D246,4),"12TN")</f>
        <v>10A3</v>
      </c>
      <c r="B812" t="str">
        <f>Data!B246&amp;Data!C246&amp;A812</f>
        <v>3C110A3</v>
      </c>
      <c r="C812" t="str">
        <f>Data!E246</f>
        <v>Hóa.</v>
      </c>
      <c r="D812" t="str">
        <f>Data!F246</f>
        <v>H.Loan</v>
      </c>
      <c r="E812" s="1" t="str">
        <f t="shared" si="24"/>
        <v>Hóa.
H.Loan</v>
      </c>
      <c r="F812" t="str">
        <f>Data!B246&amp;Data!C246&amp;Data!F246</f>
        <v>3C1H.Loan</v>
      </c>
      <c r="G812" s="1" t="str">
        <f t="shared" si="25"/>
        <v>10A3
Hóa.</v>
      </c>
    </row>
    <row r="813" spans="1:7" ht="29" x14ac:dyDescent="0.35">
      <c r="A813" t="str">
        <f>IF(LEN(Data!D247)&lt;15,LEFT(Data!D247,4),"12TN")</f>
        <v>10A3</v>
      </c>
      <c r="B813" t="str">
        <f>Data!B247&amp;Data!C247&amp;A813</f>
        <v>3C210A3</v>
      </c>
      <c r="C813" t="str">
        <f>Data!E247</f>
        <v>Hóa.</v>
      </c>
      <c r="D813" t="str">
        <f>Data!F247</f>
        <v>H.Loan</v>
      </c>
      <c r="E813" s="1" t="str">
        <f t="shared" si="24"/>
        <v>Hóa.
H.Loan</v>
      </c>
      <c r="F813" t="str">
        <f>Data!B247&amp;Data!C247&amp;Data!F247</f>
        <v>3C2H.Loan</v>
      </c>
      <c r="G813" s="1" t="str">
        <f t="shared" si="25"/>
        <v>10A3
Hóa.</v>
      </c>
    </row>
    <row r="814" spans="1:7" ht="29" x14ac:dyDescent="0.35">
      <c r="A814" t="str">
        <f>IF(LEN(Data!D248)&lt;15,LEFT(Data!D248,4),"12TN")</f>
        <v>10A4</v>
      </c>
      <c r="B814" t="str">
        <f>Data!B248&amp;Data!C248&amp;A814</f>
        <v>6C110A4</v>
      </c>
      <c r="C814" t="str">
        <f>Data!E248</f>
        <v>Hóa.</v>
      </c>
      <c r="D814" t="str">
        <f>Data!F248</f>
        <v>H.Thắm</v>
      </c>
      <c r="E814" s="1" t="str">
        <f t="shared" si="24"/>
        <v>Hóa.
H.Thắm</v>
      </c>
      <c r="F814" t="str">
        <f>Data!B248&amp;Data!C248&amp;Data!F248</f>
        <v>6C1H.Thắm</v>
      </c>
      <c r="G814" s="1" t="str">
        <f t="shared" si="25"/>
        <v>10A4
Hóa.</v>
      </c>
    </row>
    <row r="815" spans="1:7" ht="29" x14ac:dyDescent="0.35">
      <c r="A815" t="str">
        <f>IF(LEN(Data!D249)&lt;15,LEFT(Data!D249,4),"12TN")</f>
        <v>10A4</v>
      </c>
      <c r="B815" t="str">
        <f>Data!B249&amp;Data!C249&amp;A815</f>
        <v>6C210A4</v>
      </c>
      <c r="C815" t="str">
        <f>Data!E249</f>
        <v>Hóa.</v>
      </c>
      <c r="D815" t="str">
        <f>Data!F249</f>
        <v>H.Thắm</v>
      </c>
      <c r="E815" s="1" t="str">
        <f t="shared" si="24"/>
        <v>Hóa.
H.Thắm</v>
      </c>
      <c r="F815" t="str">
        <f>Data!B249&amp;Data!C249&amp;Data!F249</f>
        <v>6C2H.Thắm</v>
      </c>
      <c r="G815" s="1" t="str">
        <f t="shared" si="25"/>
        <v>10A4
Hóa.</v>
      </c>
    </row>
    <row r="816" spans="1:7" ht="29" x14ac:dyDescent="0.35">
      <c r="A816" t="str">
        <f>IF(LEN(Data!D250)&lt;15,LEFT(Data!D250,4),"12TN")</f>
        <v>10A5</v>
      </c>
      <c r="B816" t="str">
        <f>Data!B250&amp;Data!C250&amp;A816</f>
        <v>4C110A5</v>
      </c>
      <c r="C816" t="str">
        <f>Data!E250</f>
        <v>Hóa.</v>
      </c>
      <c r="D816" t="str">
        <f>Data!F250</f>
        <v>H.Phan</v>
      </c>
      <c r="E816" s="1" t="str">
        <f t="shared" si="24"/>
        <v>Hóa.
H.Phan</v>
      </c>
      <c r="F816" t="str">
        <f>Data!B250&amp;Data!C250&amp;Data!F250</f>
        <v>4C1H.Phan</v>
      </c>
      <c r="G816" s="1" t="str">
        <f t="shared" si="25"/>
        <v>10A5
Hóa.</v>
      </c>
    </row>
    <row r="817" spans="1:7" ht="29" x14ac:dyDescent="0.35">
      <c r="A817" t="str">
        <f>IF(LEN(Data!D251)&lt;15,LEFT(Data!D251,4),"12TN")</f>
        <v>10A5</v>
      </c>
      <c r="B817" t="str">
        <f>Data!B251&amp;Data!C251&amp;A817</f>
        <v>4C210A5</v>
      </c>
      <c r="C817" t="str">
        <f>Data!E251</f>
        <v>Hóa.</v>
      </c>
      <c r="D817" t="str">
        <f>Data!F251</f>
        <v>H.Phan</v>
      </c>
      <c r="E817" s="1" t="str">
        <f t="shared" si="24"/>
        <v>Hóa.
H.Phan</v>
      </c>
      <c r="F817" t="str">
        <f>Data!B251&amp;Data!C251&amp;Data!F251</f>
        <v>4C2H.Phan</v>
      </c>
      <c r="G817" s="1" t="str">
        <f t="shared" si="25"/>
        <v>10A5
Hóa.</v>
      </c>
    </row>
    <row r="818" spans="1:7" ht="29" x14ac:dyDescent="0.35">
      <c r="A818" t="str">
        <f>IF(LEN(Data!D252)&lt;15,LEFT(Data!D252,4),"12TN")</f>
        <v>11A1</v>
      </c>
      <c r="B818" t="str">
        <f>Data!B252&amp;Data!C252&amp;A818</f>
        <v>5C111A1</v>
      </c>
      <c r="C818" t="str">
        <f>Data!E252</f>
        <v>Hóa.</v>
      </c>
      <c r="D818" t="str">
        <f>Data!F252</f>
        <v>H.Thủy</v>
      </c>
      <c r="E818" s="1" t="str">
        <f t="shared" si="24"/>
        <v>Hóa.
H.Thủy</v>
      </c>
      <c r="F818" t="str">
        <f>Data!B252&amp;Data!C252&amp;Data!F252</f>
        <v>5C1H.Thủy</v>
      </c>
      <c r="G818" s="1" t="str">
        <f t="shared" si="25"/>
        <v>11A1
Hóa.</v>
      </c>
    </row>
    <row r="819" spans="1:7" ht="29" x14ac:dyDescent="0.35">
      <c r="A819" t="str">
        <f>IF(LEN(Data!D253)&lt;15,LEFT(Data!D253,4),"12TN")</f>
        <v>11A1</v>
      </c>
      <c r="B819" t="str">
        <f>Data!B253&amp;Data!C253&amp;A819</f>
        <v>5C211A1</v>
      </c>
      <c r="C819" t="str">
        <f>Data!E253</f>
        <v>Hóa.</v>
      </c>
      <c r="D819" t="str">
        <f>Data!F253</f>
        <v>H.Thủy</v>
      </c>
      <c r="E819" s="1" t="str">
        <f t="shared" si="24"/>
        <v>Hóa.
H.Thủy</v>
      </c>
      <c r="F819" t="str">
        <f>Data!B253&amp;Data!C253&amp;Data!F253</f>
        <v>5C2H.Thủy</v>
      </c>
      <c r="G819" s="1" t="str">
        <f t="shared" si="25"/>
        <v>11A1
Hóa.</v>
      </c>
    </row>
    <row r="820" spans="1:7" ht="29" x14ac:dyDescent="0.35">
      <c r="A820" t="str">
        <f>IF(LEN(Data!D254)&lt;15,LEFT(Data!D254,4),"12TN")</f>
        <v>11A2</v>
      </c>
      <c r="B820" t="str">
        <f>Data!B254&amp;Data!C254&amp;A820</f>
        <v>2C111A2</v>
      </c>
      <c r="C820" t="str">
        <f>Data!E254</f>
        <v>Hóa.</v>
      </c>
      <c r="D820" t="str">
        <f>Data!F254</f>
        <v>H.Thắm</v>
      </c>
      <c r="E820" s="1" t="str">
        <f t="shared" si="24"/>
        <v>Hóa.
H.Thắm</v>
      </c>
      <c r="F820" t="str">
        <f>Data!B254&amp;Data!C254&amp;Data!F254</f>
        <v>2C1H.Thắm</v>
      </c>
      <c r="G820" s="1" t="str">
        <f t="shared" si="25"/>
        <v>11A2
Hóa.</v>
      </c>
    </row>
    <row r="821" spans="1:7" ht="29" x14ac:dyDescent="0.35">
      <c r="A821" t="str">
        <f>IF(LEN(Data!D255)&lt;15,LEFT(Data!D255,4),"12TN")</f>
        <v>11A2</v>
      </c>
      <c r="B821" t="str">
        <f>Data!B255&amp;Data!C255&amp;A821</f>
        <v>2C211A2</v>
      </c>
      <c r="C821" t="str">
        <f>Data!E255</f>
        <v>Hóa.</v>
      </c>
      <c r="D821" t="str">
        <f>Data!F255</f>
        <v>H.Thắm</v>
      </c>
      <c r="E821" s="1" t="str">
        <f t="shared" si="24"/>
        <v>Hóa.
H.Thắm</v>
      </c>
      <c r="F821" t="str">
        <f>Data!B255&amp;Data!C255&amp;Data!F255</f>
        <v>2C2H.Thắm</v>
      </c>
      <c r="G821" s="1" t="str">
        <f t="shared" si="25"/>
        <v>11A2
Hóa.</v>
      </c>
    </row>
    <row r="822" spans="1:7" ht="29" x14ac:dyDescent="0.35">
      <c r="A822" t="str">
        <f>IF(LEN(Data!D256)&lt;15,LEFT(Data!D256,4),"12TN")</f>
        <v>11A5</v>
      </c>
      <c r="B822" t="str">
        <f>Data!B256&amp;Data!C256&amp;A822</f>
        <v>3C311A5</v>
      </c>
      <c r="C822" t="str">
        <f>Data!E256</f>
        <v>Hóa.</v>
      </c>
      <c r="D822" t="str">
        <f>Data!F256</f>
        <v>H.Loan</v>
      </c>
      <c r="E822" s="1" t="str">
        <f t="shared" si="24"/>
        <v>Hóa.
H.Loan</v>
      </c>
      <c r="F822" t="str">
        <f>Data!B256&amp;Data!C256&amp;Data!F256</f>
        <v>3C3H.Loan</v>
      </c>
      <c r="G822" s="1" t="str">
        <f t="shared" si="25"/>
        <v>11A5
Hóa.</v>
      </c>
    </row>
    <row r="823" spans="1:7" ht="29" x14ac:dyDescent="0.35">
      <c r="A823" t="str">
        <f>IF(LEN(Data!D257)&lt;15,LEFT(Data!D257,4),"12TN")</f>
        <v>11A5</v>
      </c>
      <c r="B823" t="str">
        <f>Data!B257&amp;Data!C257&amp;A823</f>
        <v>3C411A5</v>
      </c>
      <c r="C823" t="str">
        <f>Data!E257</f>
        <v>Hóa.</v>
      </c>
      <c r="D823" t="str">
        <f>Data!F257</f>
        <v>H.Loan</v>
      </c>
      <c r="E823" s="1" t="str">
        <f t="shared" si="24"/>
        <v>Hóa.
H.Loan</v>
      </c>
      <c r="F823" t="str">
        <f>Data!B257&amp;Data!C257&amp;Data!F257</f>
        <v>3C4H.Loan</v>
      </c>
      <c r="G823" s="1" t="str">
        <f t="shared" si="25"/>
        <v>11A5
Hóa.</v>
      </c>
    </row>
    <row r="824" spans="1:7" ht="29" x14ac:dyDescent="0.35">
      <c r="A824" t="str">
        <f>IF(LEN(Data!D258)&lt;15,LEFT(Data!D258,4),"12TN")</f>
        <v>10A4</v>
      </c>
      <c r="B824" t="str">
        <f>Data!B258&amp;Data!C258&amp;A824</f>
        <v>5C110A4</v>
      </c>
      <c r="C824" t="str">
        <f>Data!E258</f>
        <v>Sinh.</v>
      </c>
      <c r="D824" t="str">
        <f>Data!F258</f>
        <v>Si.Bình</v>
      </c>
      <c r="E824" s="1" t="str">
        <f t="shared" si="24"/>
        <v>Sinh.
Si.Bình</v>
      </c>
      <c r="F824" t="str">
        <f>Data!B258&amp;Data!C258&amp;Data!F258</f>
        <v>5C1Si.Bình</v>
      </c>
      <c r="G824" s="1" t="str">
        <f t="shared" si="25"/>
        <v>10A4
Sinh.</v>
      </c>
    </row>
    <row r="825" spans="1:7" ht="29" x14ac:dyDescent="0.35">
      <c r="A825" t="str">
        <f>IF(LEN(Data!D259)&lt;15,LEFT(Data!D259,4),"12TN")</f>
        <v>10A4</v>
      </c>
      <c r="B825" t="str">
        <f>Data!B259&amp;Data!C259&amp;A825</f>
        <v>5C210A4</v>
      </c>
      <c r="C825" t="str">
        <f>Data!E259</f>
        <v>Sinh.</v>
      </c>
      <c r="D825" t="str">
        <f>Data!F259</f>
        <v>Si.Bình</v>
      </c>
      <c r="E825" s="1" t="str">
        <f t="shared" si="24"/>
        <v>Sinh.
Si.Bình</v>
      </c>
      <c r="F825" t="str">
        <f>Data!B259&amp;Data!C259&amp;Data!F259</f>
        <v>5C2Si.Bình</v>
      </c>
      <c r="G825" s="1" t="str">
        <f t="shared" si="25"/>
        <v>10A4
Sinh.</v>
      </c>
    </row>
    <row r="826" spans="1:7" ht="29" x14ac:dyDescent="0.35">
      <c r="A826" t="str">
        <f>IF(LEN(Data!D260)&lt;15,LEFT(Data!D260,4),"12TN")</f>
        <v>10A5</v>
      </c>
      <c r="B826" t="str">
        <f>Data!B260&amp;Data!C260&amp;A826</f>
        <v>5C310A5</v>
      </c>
      <c r="C826" t="str">
        <f>Data!E260</f>
        <v>Sinh.</v>
      </c>
      <c r="D826" t="str">
        <f>Data!F260</f>
        <v>Si.Bình</v>
      </c>
      <c r="E826" s="1" t="str">
        <f t="shared" si="24"/>
        <v>Sinh.
Si.Bình</v>
      </c>
      <c r="F826" t="str">
        <f>Data!B260&amp;Data!C260&amp;Data!F260</f>
        <v>5C3Si.Bình</v>
      </c>
      <c r="G826" s="1" t="str">
        <f t="shared" si="25"/>
        <v>10A5
Sinh.</v>
      </c>
    </row>
    <row r="827" spans="1:7" ht="29" x14ac:dyDescent="0.35">
      <c r="A827" t="str">
        <f>IF(LEN(Data!D261)&lt;15,LEFT(Data!D261,4),"12TN")</f>
        <v>10A5</v>
      </c>
      <c r="B827" t="str">
        <f>Data!B261&amp;Data!C261&amp;A827</f>
        <v>5C410A5</v>
      </c>
      <c r="C827" t="str">
        <f>Data!E261</f>
        <v>Sinh.</v>
      </c>
      <c r="D827" t="str">
        <f>Data!F261</f>
        <v>Si.Bình</v>
      </c>
      <c r="E827" s="1" t="str">
        <f t="shared" si="24"/>
        <v>Sinh.
Si.Bình</v>
      </c>
      <c r="F827" t="str">
        <f>Data!B261&amp;Data!C261&amp;Data!F261</f>
        <v>5C4Si.Bình</v>
      </c>
      <c r="G827" s="1" t="str">
        <f t="shared" si="25"/>
        <v>10A5
Sinh.</v>
      </c>
    </row>
    <row r="828" spans="1:7" ht="29" x14ac:dyDescent="0.35">
      <c r="A828" t="str">
        <f>IF(LEN(Data!D262)&lt;15,LEFT(Data!D262,4),"12TN")</f>
        <v>11A4</v>
      </c>
      <c r="B828" t="str">
        <f>Data!B262&amp;Data!C262&amp;A828</f>
        <v>2C311A4</v>
      </c>
      <c r="C828" t="str">
        <f>Data!E262</f>
        <v>Địa.</v>
      </c>
      <c r="D828" t="str">
        <f>Data!F262</f>
        <v>D.Hoài</v>
      </c>
      <c r="E828" s="1" t="str">
        <f t="shared" si="24"/>
        <v>Địa.
D.Hoài</v>
      </c>
      <c r="F828" t="str">
        <f>Data!B262&amp;Data!C262&amp;Data!F262</f>
        <v>2C3D.Hoài</v>
      </c>
      <c r="G828" s="1" t="str">
        <f t="shared" si="25"/>
        <v>11A4
Địa.</v>
      </c>
    </row>
    <row r="829" spans="1:7" ht="29" x14ac:dyDescent="0.35">
      <c r="A829" t="str">
        <f>IF(LEN(Data!D263)&lt;15,LEFT(Data!D263,4),"12TN")</f>
        <v>11A4</v>
      </c>
      <c r="B829" t="str">
        <f>Data!B263&amp;Data!C263&amp;A829</f>
        <v>2C411A4</v>
      </c>
      <c r="C829" t="str">
        <f>Data!E263</f>
        <v>Địa.</v>
      </c>
      <c r="D829" t="str">
        <f>Data!F263</f>
        <v>D.Hoài</v>
      </c>
      <c r="E829" s="1" t="str">
        <f t="shared" si="24"/>
        <v>Địa.
D.Hoài</v>
      </c>
      <c r="F829" t="str">
        <f>Data!B263&amp;Data!C263&amp;Data!F263</f>
        <v>2C4D.Hoài</v>
      </c>
      <c r="G829" s="1" t="str">
        <f t="shared" si="25"/>
        <v>11A4
Địa.</v>
      </c>
    </row>
    <row r="830" spans="1:7" ht="29" x14ac:dyDescent="0.35">
      <c r="A830" t="str">
        <f>IF(LEN(Data!D264)&lt;15,LEFT(Data!D264,4),"12TN")</f>
        <v>11A3</v>
      </c>
      <c r="B830" t="str">
        <f>Data!B264&amp;Data!C264&amp;A830</f>
        <v>4C311A3</v>
      </c>
      <c r="C830" t="str">
        <f>Data!E264</f>
        <v>Toán.</v>
      </c>
      <c r="D830" t="str">
        <f>Data!F264</f>
        <v>T.Oanh</v>
      </c>
      <c r="E830" s="1" t="str">
        <f t="shared" si="24"/>
        <v>Toán.
T.Oanh</v>
      </c>
      <c r="F830" t="str">
        <f>Data!B264&amp;Data!C264&amp;Data!F264</f>
        <v>4C3T.Oanh</v>
      </c>
      <c r="G830" s="1" t="str">
        <f t="shared" si="25"/>
        <v>11A3
Toán.</v>
      </c>
    </row>
    <row r="831" spans="1:7" ht="29" x14ac:dyDescent="0.35">
      <c r="A831" t="str">
        <f>IF(LEN(Data!D265)&lt;15,LEFT(Data!D265,4),"12TN")</f>
        <v>11A3</v>
      </c>
      <c r="B831" t="str">
        <f>Data!B265&amp;Data!C265&amp;A831</f>
        <v>4C411A3</v>
      </c>
      <c r="C831" t="str">
        <f>Data!E265</f>
        <v>Toán.</v>
      </c>
      <c r="D831" t="str">
        <f>Data!F265</f>
        <v>T.Oanh</v>
      </c>
      <c r="E831" s="1" t="str">
        <f t="shared" si="24"/>
        <v>Toán.
T.Oanh</v>
      </c>
      <c r="F831" t="str">
        <f>Data!B265&amp;Data!C265&amp;Data!F265</f>
        <v>4C4T.Oanh</v>
      </c>
      <c r="G831" s="1" t="str">
        <f t="shared" si="25"/>
        <v>11A3
Toán.</v>
      </c>
    </row>
    <row r="832" spans="1:7" ht="29" x14ac:dyDescent="0.35">
      <c r="A832" t="str">
        <f>IF(LEN(Data!D266)&lt;15,LEFT(Data!D266,4),"12TN")</f>
        <v>11A3</v>
      </c>
      <c r="B832" t="str">
        <f>Data!B266&amp;Data!C266&amp;A832</f>
        <v>2C111A3</v>
      </c>
      <c r="C832" t="str">
        <f>Data!E266</f>
        <v>Toán.</v>
      </c>
      <c r="D832" t="str">
        <f>Data!F266</f>
        <v>T.Oanh</v>
      </c>
      <c r="E832" s="1" t="str">
        <f t="shared" si="24"/>
        <v>Toán.
T.Oanh</v>
      </c>
      <c r="F832" t="str">
        <f>Data!B266&amp;Data!C266&amp;Data!F266</f>
        <v>2C1T.Oanh</v>
      </c>
      <c r="G832" s="1" t="str">
        <f t="shared" si="25"/>
        <v>11A3
Toán.</v>
      </c>
    </row>
    <row r="833" spans="1:7" ht="29" x14ac:dyDescent="0.35">
      <c r="A833" t="str">
        <f>IF(LEN(Data!D267)&lt;15,LEFT(Data!D267,4),"12TN")</f>
        <v>11A3</v>
      </c>
      <c r="B833" t="str">
        <f>Data!B267&amp;Data!C267&amp;A833</f>
        <v>2C211A3</v>
      </c>
      <c r="C833" t="str">
        <f>Data!E267</f>
        <v>Toán.</v>
      </c>
      <c r="D833" t="str">
        <f>Data!F267</f>
        <v>T.Oanh</v>
      </c>
      <c r="E833" s="1" t="str">
        <f t="shared" si="24"/>
        <v>Toán.
T.Oanh</v>
      </c>
      <c r="F833" t="str">
        <f>Data!B267&amp;Data!C267&amp;Data!F267</f>
        <v>2C2T.Oanh</v>
      </c>
      <c r="G833" s="1" t="str">
        <f t="shared" si="25"/>
        <v>11A3
Toán.</v>
      </c>
    </row>
    <row r="834" spans="1:7" ht="29" x14ac:dyDescent="0.35">
      <c r="A834" t="str">
        <f>IF(LEN(Data!D268)&lt;15,LEFT(Data!D268,4),"12TN")</f>
        <v>11A7</v>
      </c>
      <c r="B834" t="str">
        <f>Data!B268&amp;Data!C268&amp;A834</f>
        <v>5C311A7</v>
      </c>
      <c r="C834" t="str">
        <f>Data!E268</f>
        <v>Sử.</v>
      </c>
      <c r="D834" t="str">
        <f>Data!F268</f>
        <v>Su.H'Bil</v>
      </c>
      <c r="E834" s="1" t="str">
        <f t="shared" si="24"/>
        <v>Sử.
Su.H'Bil</v>
      </c>
      <c r="F834" t="str">
        <f>Data!B268&amp;Data!C268&amp;Data!F268</f>
        <v>5C3Su.H'Bil</v>
      </c>
      <c r="G834" s="1" t="str">
        <f t="shared" si="25"/>
        <v>11A7
Sử.</v>
      </c>
    </row>
    <row r="835" spans="1:7" ht="29" x14ac:dyDescent="0.35">
      <c r="A835" t="str">
        <f>IF(LEN(Data!D269)&lt;15,LEFT(Data!D269,4),"12TN")</f>
        <v>11A7</v>
      </c>
      <c r="B835" t="str">
        <f>Data!B269&amp;Data!C269&amp;A835</f>
        <v>5C411A7</v>
      </c>
      <c r="C835" t="str">
        <f>Data!E269</f>
        <v>Sử.</v>
      </c>
      <c r="D835" t="str">
        <f>Data!F269</f>
        <v>Su.H'Bil</v>
      </c>
      <c r="E835" s="1" t="str">
        <f t="shared" ref="E835:E898" si="26">IF(LEN(D835)&gt;1,C835&amp;CHAR(10)&amp;D835,C835)</f>
        <v>Sử.
Su.H'Bil</v>
      </c>
      <c r="F835" t="str">
        <f>Data!B269&amp;Data!C269&amp;Data!F269</f>
        <v>5C4Su.H'Bil</v>
      </c>
      <c r="G835" s="1" t="str">
        <f t="shared" ref="G835:G898" si="27">IF(C835&lt;&gt;"---",IF(A835&lt;&gt;"",A835&amp;CHAR(10)&amp;C835,C835),"")</f>
        <v>11A7
Sử.</v>
      </c>
    </row>
    <row r="836" spans="1:7" ht="29" x14ac:dyDescent="0.35">
      <c r="A836" t="str">
        <f>IF(LEN(Data!D270)&lt;15,LEFT(Data!D270,4),"12TN")</f>
        <v/>
      </c>
      <c r="B836" t="str">
        <f>Data!B270&amp;Data!C270&amp;A836</f>
        <v>2C1</v>
      </c>
      <c r="C836" t="str">
        <f>Data!E270</f>
        <v>---</v>
      </c>
      <c r="D836" t="str">
        <f>Data!F270</f>
        <v>A.Phương</v>
      </c>
      <c r="E836" s="1" t="str">
        <f t="shared" si="26"/>
        <v>---
A.Phương</v>
      </c>
      <c r="F836" t="str">
        <f>Data!B270&amp;Data!C270&amp;Data!F270</f>
        <v>2C1A.Phương</v>
      </c>
      <c r="G836" s="1" t="str">
        <f t="shared" si="27"/>
        <v/>
      </c>
    </row>
    <row r="837" spans="1:7" ht="29" x14ac:dyDescent="0.35">
      <c r="A837" t="str">
        <f>IF(LEN(Data!D271)&lt;15,LEFT(Data!D271,4),"12TN")</f>
        <v/>
      </c>
      <c r="B837" t="str">
        <f>Data!B271&amp;Data!C271&amp;A837</f>
        <v>2C2</v>
      </c>
      <c r="C837" t="str">
        <f>Data!E271</f>
        <v>---</v>
      </c>
      <c r="D837" t="str">
        <f>Data!F271</f>
        <v>A.Phương</v>
      </c>
      <c r="E837" s="1" t="str">
        <f t="shared" si="26"/>
        <v>---
A.Phương</v>
      </c>
      <c r="F837" t="str">
        <f>Data!B271&amp;Data!C271&amp;Data!F271</f>
        <v>2C2A.Phương</v>
      </c>
      <c r="G837" s="1" t="str">
        <f t="shared" si="27"/>
        <v/>
      </c>
    </row>
    <row r="838" spans="1:7" x14ac:dyDescent="0.35">
      <c r="A838" t="str">
        <f>IF(LEN(Data!D272)&lt;15,LEFT(Data!D272,4),"12TN")</f>
        <v/>
      </c>
      <c r="B838" t="str">
        <f>Data!B272&amp;Data!C272&amp;A838</f>
        <v/>
      </c>
      <c r="C838">
        <f>Data!E272</f>
        <v>0</v>
      </c>
      <c r="D838">
        <f>Data!F272</f>
        <v>0</v>
      </c>
      <c r="E838" s="1">
        <f t="shared" si="26"/>
        <v>0</v>
      </c>
      <c r="F838" t="str">
        <f>Data!B272&amp;Data!C272&amp;Data!F272</f>
        <v/>
      </c>
      <c r="G838" s="1">
        <f t="shared" si="27"/>
        <v>0</v>
      </c>
    </row>
    <row r="839" spans="1:7" x14ac:dyDescent="0.35">
      <c r="A839" t="str">
        <f>IF(LEN(Data!D273)&lt;15,LEFT(Data!D273,4),"12TN")</f>
        <v/>
      </c>
      <c r="B839" t="str">
        <f>Data!B273&amp;Data!C273&amp;A839</f>
        <v/>
      </c>
      <c r="C839">
        <f>Data!E273</f>
        <v>0</v>
      </c>
      <c r="D839">
        <f>Data!F273</f>
        <v>0</v>
      </c>
      <c r="E839" s="1">
        <f t="shared" si="26"/>
        <v>0</v>
      </c>
      <c r="F839" t="str">
        <f>Data!B273&amp;Data!C273&amp;Data!F273</f>
        <v/>
      </c>
      <c r="G839" s="1">
        <f t="shared" si="27"/>
        <v>0</v>
      </c>
    </row>
    <row r="840" spans="1:7" x14ac:dyDescent="0.35">
      <c r="A840" t="str">
        <f>IF(LEN(Data!D274)&lt;15,LEFT(Data!D274,4),"12TN")</f>
        <v/>
      </c>
      <c r="B840" t="str">
        <f>Data!B274&amp;Data!C274&amp;A840</f>
        <v/>
      </c>
      <c r="C840">
        <f>Data!E274</f>
        <v>0</v>
      </c>
      <c r="D840">
        <f>Data!F274</f>
        <v>0</v>
      </c>
      <c r="E840" s="1">
        <f t="shared" si="26"/>
        <v>0</v>
      </c>
      <c r="F840" t="str">
        <f>Data!B274&amp;Data!C274&amp;Data!F274</f>
        <v/>
      </c>
      <c r="G840" s="1">
        <f t="shared" si="27"/>
        <v>0</v>
      </c>
    </row>
    <row r="841" spans="1:7" x14ac:dyDescent="0.35">
      <c r="A841" t="str">
        <f>IF(LEN(Data!D275)&lt;15,LEFT(Data!D275,4),"12TN")</f>
        <v/>
      </c>
      <c r="B841" t="str">
        <f>Data!B275&amp;Data!C275&amp;A841</f>
        <v/>
      </c>
      <c r="C841">
        <f>Data!E275</f>
        <v>0</v>
      </c>
      <c r="D841">
        <f>Data!F275</f>
        <v>0</v>
      </c>
      <c r="E841" s="1">
        <f t="shared" si="26"/>
        <v>0</v>
      </c>
      <c r="F841" t="str">
        <f>Data!B275&amp;Data!C275&amp;Data!F275</f>
        <v/>
      </c>
      <c r="G841" s="1">
        <f t="shared" si="27"/>
        <v>0</v>
      </c>
    </row>
    <row r="842" spans="1:7" x14ac:dyDescent="0.35">
      <c r="A842" t="str">
        <f>IF(LEN(Data!D276)&lt;15,LEFT(Data!D276,4),"12TN")</f>
        <v/>
      </c>
      <c r="B842" t="str">
        <f>Data!B276&amp;Data!C276&amp;A842</f>
        <v/>
      </c>
      <c r="C842">
        <f>Data!E276</f>
        <v>0</v>
      </c>
      <c r="D842">
        <f>Data!F276</f>
        <v>0</v>
      </c>
      <c r="E842" s="1">
        <f t="shared" si="26"/>
        <v>0</v>
      </c>
      <c r="F842" t="str">
        <f>Data!B276&amp;Data!C276&amp;Data!F276</f>
        <v/>
      </c>
      <c r="G842" s="1">
        <f t="shared" si="27"/>
        <v>0</v>
      </c>
    </row>
    <row r="843" spans="1:7" x14ac:dyDescent="0.35">
      <c r="A843" t="str">
        <f>IF(LEN(Data!D277)&lt;15,LEFT(Data!D277,4),"12TN")</f>
        <v/>
      </c>
      <c r="B843" t="str">
        <f>Data!B277&amp;Data!C277&amp;A843</f>
        <v/>
      </c>
      <c r="C843">
        <f>Data!E277</f>
        <v>0</v>
      </c>
      <c r="D843">
        <f>Data!F277</f>
        <v>0</v>
      </c>
      <c r="E843" s="1">
        <f t="shared" si="26"/>
        <v>0</v>
      </c>
      <c r="F843" t="str">
        <f>Data!B277&amp;Data!C277&amp;Data!F277</f>
        <v/>
      </c>
      <c r="G843" s="1">
        <f t="shared" si="27"/>
        <v>0</v>
      </c>
    </row>
    <row r="844" spans="1:7" x14ac:dyDescent="0.35">
      <c r="A844" t="str">
        <f>IF(LEN(Data!D278)&lt;15,LEFT(Data!D278,4),"12TN")</f>
        <v/>
      </c>
      <c r="B844" t="str">
        <f>Data!B278&amp;Data!C278&amp;A844</f>
        <v/>
      </c>
      <c r="C844">
        <f>Data!E278</f>
        <v>0</v>
      </c>
      <c r="D844">
        <f>Data!F278</f>
        <v>0</v>
      </c>
      <c r="E844" s="1">
        <f t="shared" si="26"/>
        <v>0</v>
      </c>
      <c r="F844" t="str">
        <f>Data!B278&amp;Data!C278&amp;Data!F278</f>
        <v/>
      </c>
      <c r="G844" s="1">
        <f t="shared" si="27"/>
        <v>0</v>
      </c>
    </row>
    <row r="845" spans="1:7" x14ac:dyDescent="0.35">
      <c r="A845" t="str">
        <f>IF(LEN(Data!D279)&lt;15,LEFT(Data!D279,4),"12TN")</f>
        <v/>
      </c>
      <c r="B845" t="str">
        <f>Data!B279&amp;Data!C279&amp;A845</f>
        <v/>
      </c>
      <c r="C845">
        <f>Data!E279</f>
        <v>0</v>
      </c>
      <c r="D845">
        <f>Data!F279</f>
        <v>0</v>
      </c>
      <c r="E845" s="1">
        <f t="shared" si="26"/>
        <v>0</v>
      </c>
      <c r="F845" t="str">
        <f>Data!B279&amp;Data!C279&amp;Data!F279</f>
        <v/>
      </c>
      <c r="G845" s="1">
        <f t="shared" si="27"/>
        <v>0</v>
      </c>
    </row>
    <row r="846" spans="1:7" x14ac:dyDescent="0.35">
      <c r="A846" t="str">
        <f>IF(LEN(Data!D280)&lt;15,LEFT(Data!D280,4),"12TN")</f>
        <v/>
      </c>
      <c r="B846" t="str">
        <f>Data!B280&amp;Data!C280&amp;A846</f>
        <v/>
      </c>
      <c r="C846">
        <f>Data!E280</f>
        <v>0</v>
      </c>
      <c r="D846">
        <f>Data!F280</f>
        <v>0</v>
      </c>
      <c r="E846" s="1">
        <f t="shared" si="26"/>
        <v>0</v>
      </c>
      <c r="F846" t="str">
        <f>Data!B280&amp;Data!C280&amp;Data!F280</f>
        <v/>
      </c>
      <c r="G846" s="1">
        <f t="shared" si="27"/>
        <v>0</v>
      </c>
    </row>
    <row r="847" spans="1:7" x14ac:dyDescent="0.35">
      <c r="A847" t="str">
        <f>IF(LEN(Data!D281)&lt;15,LEFT(Data!D281,4),"12TN")</f>
        <v/>
      </c>
      <c r="B847" t="str">
        <f>Data!B281&amp;Data!C281&amp;A847</f>
        <v/>
      </c>
      <c r="C847">
        <f>Data!E281</f>
        <v>0</v>
      </c>
      <c r="D847">
        <f>Data!F281</f>
        <v>0</v>
      </c>
      <c r="E847" s="1">
        <f t="shared" si="26"/>
        <v>0</v>
      </c>
      <c r="F847" t="str">
        <f>Data!B281&amp;Data!C281&amp;Data!F281</f>
        <v/>
      </c>
      <c r="G847" s="1">
        <f t="shared" si="27"/>
        <v>0</v>
      </c>
    </row>
    <row r="848" spans="1:7" x14ac:dyDescent="0.35">
      <c r="A848" t="str">
        <f>IF(LEN(Data!D282)&lt;15,LEFT(Data!D282,4),"12TN")</f>
        <v/>
      </c>
      <c r="B848" t="str">
        <f>Data!B282&amp;Data!C282&amp;A848</f>
        <v/>
      </c>
      <c r="C848">
        <f>Data!E282</f>
        <v>0</v>
      </c>
      <c r="D848">
        <f>Data!F282</f>
        <v>0</v>
      </c>
      <c r="E848" s="1">
        <f t="shared" si="26"/>
        <v>0</v>
      </c>
      <c r="F848" t="str">
        <f>Data!B282&amp;Data!C282&amp;Data!F282</f>
        <v/>
      </c>
      <c r="G848" s="1">
        <f t="shared" si="27"/>
        <v>0</v>
      </c>
    </row>
    <row r="849" spans="1:7" x14ac:dyDescent="0.35">
      <c r="A849" t="str">
        <f>IF(LEN(Data!D283)&lt;15,LEFT(Data!D283,4),"12TN")</f>
        <v/>
      </c>
      <c r="B849" t="str">
        <f>Data!B283&amp;Data!C283&amp;A849</f>
        <v/>
      </c>
      <c r="C849">
        <f>Data!E283</f>
        <v>0</v>
      </c>
      <c r="D849">
        <f>Data!F283</f>
        <v>0</v>
      </c>
      <c r="E849" s="1">
        <f t="shared" si="26"/>
        <v>0</v>
      </c>
      <c r="F849" t="str">
        <f>Data!B283&amp;Data!C283&amp;Data!F283</f>
        <v/>
      </c>
      <c r="G849" s="1">
        <f t="shared" si="27"/>
        <v>0</v>
      </c>
    </row>
    <row r="850" spans="1:7" x14ac:dyDescent="0.35">
      <c r="A850" t="str">
        <f>IF(LEN(Data!D284)&lt;15,LEFT(Data!D284,4),"12TN")</f>
        <v/>
      </c>
      <c r="B850" t="str">
        <f>Data!B284&amp;Data!C284&amp;A850</f>
        <v/>
      </c>
      <c r="C850">
        <f>Data!E284</f>
        <v>0</v>
      </c>
      <c r="D850">
        <f>Data!F284</f>
        <v>0</v>
      </c>
      <c r="E850" s="1">
        <f t="shared" si="26"/>
        <v>0</v>
      </c>
      <c r="F850" t="str">
        <f>Data!B284&amp;Data!C284&amp;Data!F284</f>
        <v/>
      </c>
      <c r="G850" s="1">
        <f t="shared" si="27"/>
        <v>0</v>
      </c>
    </row>
    <row r="851" spans="1:7" x14ac:dyDescent="0.35">
      <c r="A851" t="str">
        <f>IF(LEN(Data!D285)&lt;15,LEFT(Data!D285,4),"12TN")</f>
        <v/>
      </c>
      <c r="B851" t="str">
        <f>Data!B285&amp;Data!C285&amp;A851</f>
        <v/>
      </c>
      <c r="C851">
        <f>Data!E285</f>
        <v>0</v>
      </c>
      <c r="D851">
        <f>Data!F285</f>
        <v>0</v>
      </c>
      <c r="E851" s="1">
        <f t="shared" si="26"/>
        <v>0</v>
      </c>
      <c r="F851" t="str">
        <f>Data!B285&amp;Data!C285&amp;Data!F285</f>
        <v/>
      </c>
      <c r="G851" s="1">
        <f t="shared" si="27"/>
        <v>0</v>
      </c>
    </row>
    <row r="852" spans="1:7" x14ac:dyDescent="0.35">
      <c r="A852" t="str">
        <f>IF(LEN(Data!D286)&lt;15,LEFT(Data!D286,4),"12TN")</f>
        <v/>
      </c>
      <c r="B852" t="str">
        <f>Data!B286&amp;Data!C286&amp;A852</f>
        <v/>
      </c>
      <c r="C852">
        <f>Data!E286</f>
        <v>0</v>
      </c>
      <c r="D852">
        <f>Data!F286</f>
        <v>0</v>
      </c>
      <c r="E852" s="1">
        <f t="shared" si="26"/>
        <v>0</v>
      </c>
      <c r="F852" t="str">
        <f>Data!B286&amp;Data!C286&amp;Data!F286</f>
        <v/>
      </c>
      <c r="G852" s="1">
        <f t="shared" si="27"/>
        <v>0</v>
      </c>
    </row>
    <row r="853" spans="1:7" x14ac:dyDescent="0.35">
      <c r="A853" t="str">
        <f>IF(LEN(Data!D287)&lt;15,LEFT(Data!D287,4),"12TN")</f>
        <v/>
      </c>
      <c r="B853" t="str">
        <f>Data!B287&amp;Data!C287&amp;A853</f>
        <v/>
      </c>
      <c r="C853">
        <f>Data!E287</f>
        <v>0</v>
      </c>
      <c r="D853">
        <f>Data!F287</f>
        <v>0</v>
      </c>
      <c r="E853" s="1">
        <f t="shared" si="26"/>
        <v>0</v>
      </c>
      <c r="F853" t="str">
        <f>Data!B287&amp;Data!C287&amp;Data!F287</f>
        <v/>
      </c>
      <c r="G853" s="1">
        <f t="shared" si="27"/>
        <v>0</v>
      </c>
    </row>
    <row r="854" spans="1:7" x14ac:dyDescent="0.35">
      <c r="A854" t="str">
        <f>IF(LEN(Data!D288)&lt;15,LEFT(Data!D288,4),"12TN")</f>
        <v/>
      </c>
      <c r="B854" t="str">
        <f>Data!B288&amp;Data!C288&amp;A854</f>
        <v/>
      </c>
      <c r="C854">
        <f>Data!E288</f>
        <v>0</v>
      </c>
      <c r="D854">
        <f>Data!F288</f>
        <v>0</v>
      </c>
      <c r="E854" s="1">
        <f t="shared" si="26"/>
        <v>0</v>
      </c>
      <c r="F854" t="str">
        <f>Data!B288&amp;Data!C288&amp;Data!F288</f>
        <v/>
      </c>
      <c r="G854" s="1">
        <f t="shared" si="27"/>
        <v>0</v>
      </c>
    </row>
    <row r="855" spans="1:7" x14ac:dyDescent="0.35">
      <c r="A855" t="str">
        <f>IF(LEN(Data!D289)&lt;15,LEFT(Data!D289,4),"12TN")</f>
        <v/>
      </c>
      <c r="B855" t="str">
        <f>Data!B289&amp;Data!C289&amp;A855</f>
        <v/>
      </c>
      <c r="C855">
        <f>Data!E289</f>
        <v>0</v>
      </c>
      <c r="D855">
        <f>Data!F289</f>
        <v>0</v>
      </c>
      <c r="E855" s="1">
        <f t="shared" si="26"/>
        <v>0</v>
      </c>
      <c r="F855" t="str">
        <f>Data!B289&amp;Data!C289&amp;Data!F289</f>
        <v/>
      </c>
      <c r="G855" s="1">
        <f t="shared" si="27"/>
        <v>0</v>
      </c>
    </row>
    <row r="856" spans="1:7" x14ac:dyDescent="0.35">
      <c r="A856" t="str">
        <f>IF(LEN(Data!D290)&lt;15,LEFT(Data!D290,4),"12TN")</f>
        <v/>
      </c>
      <c r="B856" t="str">
        <f>Data!B290&amp;Data!C290&amp;A856</f>
        <v/>
      </c>
      <c r="C856">
        <f>Data!E290</f>
        <v>0</v>
      </c>
      <c r="D856">
        <f>Data!F290</f>
        <v>0</v>
      </c>
      <c r="E856" s="1">
        <f t="shared" si="26"/>
        <v>0</v>
      </c>
      <c r="F856" t="str">
        <f>Data!B290&amp;Data!C290&amp;Data!F290</f>
        <v/>
      </c>
      <c r="G856" s="1">
        <f t="shared" si="27"/>
        <v>0</v>
      </c>
    </row>
    <row r="857" spans="1:7" x14ac:dyDescent="0.35">
      <c r="A857" t="str">
        <f>IF(LEN(Data!D291)&lt;15,LEFT(Data!D291,4),"12TN")</f>
        <v/>
      </c>
      <c r="B857" t="str">
        <f>Data!B291&amp;Data!C291&amp;A857</f>
        <v/>
      </c>
      <c r="C857">
        <f>Data!E291</f>
        <v>0</v>
      </c>
      <c r="D857">
        <f>Data!F291</f>
        <v>0</v>
      </c>
      <c r="E857" s="1">
        <f t="shared" si="26"/>
        <v>0</v>
      </c>
      <c r="F857" t="str">
        <f>Data!B291&amp;Data!C291&amp;Data!F291</f>
        <v/>
      </c>
      <c r="G857" s="1">
        <f t="shared" si="27"/>
        <v>0</v>
      </c>
    </row>
    <row r="858" spans="1:7" x14ac:dyDescent="0.35">
      <c r="A858" t="str">
        <f>IF(LEN(Data!D292)&lt;15,LEFT(Data!D292,4),"12TN")</f>
        <v/>
      </c>
      <c r="B858" t="str">
        <f>Data!B292&amp;Data!C292&amp;A858</f>
        <v/>
      </c>
      <c r="C858">
        <f>Data!E292</f>
        <v>0</v>
      </c>
      <c r="D858">
        <f>Data!F292</f>
        <v>0</v>
      </c>
      <c r="E858" s="1">
        <f t="shared" si="26"/>
        <v>0</v>
      </c>
      <c r="F858" t="str">
        <f>Data!B292&amp;Data!C292&amp;Data!F292</f>
        <v/>
      </c>
      <c r="G858" s="1">
        <f t="shared" si="27"/>
        <v>0</v>
      </c>
    </row>
    <row r="859" spans="1:7" x14ac:dyDescent="0.35">
      <c r="A859" t="str">
        <f>IF(LEN(Data!D293)&lt;15,LEFT(Data!D293,4),"12TN")</f>
        <v/>
      </c>
      <c r="B859" t="str">
        <f>Data!B293&amp;Data!C293&amp;A859</f>
        <v/>
      </c>
      <c r="C859">
        <f>Data!E293</f>
        <v>0</v>
      </c>
      <c r="D859">
        <f>Data!F293</f>
        <v>0</v>
      </c>
      <c r="E859" s="1">
        <f t="shared" si="26"/>
        <v>0</v>
      </c>
      <c r="F859" t="str">
        <f>Data!B293&amp;Data!C293&amp;Data!F293</f>
        <v/>
      </c>
      <c r="G859" s="1">
        <f t="shared" si="27"/>
        <v>0</v>
      </c>
    </row>
    <row r="860" spans="1:7" x14ac:dyDescent="0.35">
      <c r="A860" t="str">
        <f>IF(LEN(Data!D294)&lt;15,LEFT(Data!D294,4),"12TN")</f>
        <v/>
      </c>
      <c r="B860" t="str">
        <f>Data!B294&amp;Data!C294&amp;A860</f>
        <v/>
      </c>
      <c r="C860">
        <f>Data!E294</f>
        <v>0</v>
      </c>
      <c r="D860">
        <f>Data!F294</f>
        <v>0</v>
      </c>
      <c r="E860" s="1">
        <f t="shared" si="26"/>
        <v>0</v>
      </c>
      <c r="F860" t="str">
        <f>Data!B294&amp;Data!C294&amp;Data!F294</f>
        <v/>
      </c>
      <c r="G860" s="1">
        <f t="shared" si="27"/>
        <v>0</v>
      </c>
    </row>
    <row r="861" spans="1:7" x14ac:dyDescent="0.35">
      <c r="A861" t="str">
        <f>IF(LEN(Data!D295)&lt;15,LEFT(Data!D295,4),"12TN")</f>
        <v/>
      </c>
      <c r="B861" t="str">
        <f>Data!B295&amp;Data!C295&amp;A861</f>
        <v/>
      </c>
      <c r="C861">
        <f>Data!E295</f>
        <v>0</v>
      </c>
      <c r="D861">
        <f>Data!F295</f>
        <v>0</v>
      </c>
      <c r="E861" s="1">
        <f t="shared" si="26"/>
        <v>0</v>
      </c>
      <c r="F861" t="str">
        <f>Data!B295&amp;Data!C295&amp;Data!F295</f>
        <v/>
      </c>
      <c r="G861" s="1">
        <f t="shared" si="27"/>
        <v>0</v>
      </c>
    </row>
    <row r="862" spans="1:7" x14ac:dyDescent="0.35">
      <c r="A862" t="str">
        <f>IF(LEN(Data!D296)&lt;15,LEFT(Data!D296,4),"12TN")</f>
        <v/>
      </c>
      <c r="B862" t="str">
        <f>Data!B296&amp;Data!C296&amp;A862</f>
        <v/>
      </c>
      <c r="C862">
        <f>Data!E296</f>
        <v>0</v>
      </c>
      <c r="D862">
        <f>Data!F296</f>
        <v>0</v>
      </c>
      <c r="E862" s="1">
        <f t="shared" si="26"/>
        <v>0</v>
      </c>
      <c r="F862" t="str">
        <f>Data!B296&amp;Data!C296&amp;Data!F296</f>
        <v/>
      </c>
      <c r="G862" s="1">
        <f t="shared" si="27"/>
        <v>0</v>
      </c>
    </row>
    <row r="863" spans="1:7" x14ac:dyDescent="0.35">
      <c r="A863" t="str">
        <f>IF(LEN(Data!D297)&lt;15,LEFT(Data!D297,4),"12TN")</f>
        <v/>
      </c>
      <c r="B863" t="str">
        <f>Data!B297&amp;Data!C297&amp;A863</f>
        <v/>
      </c>
      <c r="C863">
        <f>Data!E297</f>
        <v>0</v>
      </c>
      <c r="D863">
        <f>Data!F297</f>
        <v>0</v>
      </c>
      <c r="E863" s="1">
        <f t="shared" si="26"/>
        <v>0</v>
      </c>
      <c r="F863" t="str">
        <f>Data!B297&amp;Data!C297&amp;Data!F297</f>
        <v/>
      </c>
      <c r="G863" s="1">
        <f t="shared" si="27"/>
        <v>0</v>
      </c>
    </row>
    <row r="864" spans="1:7" x14ac:dyDescent="0.35">
      <c r="A864" t="str">
        <f>IF(LEN(Data!D298)&lt;15,LEFT(Data!D298,4),"12TN")</f>
        <v/>
      </c>
      <c r="B864" t="str">
        <f>Data!B298&amp;Data!C298&amp;A864</f>
        <v/>
      </c>
      <c r="C864">
        <f>Data!E298</f>
        <v>0</v>
      </c>
      <c r="D864">
        <f>Data!F298</f>
        <v>0</v>
      </c>
      <c r="E864" s="1">
        <f t="shared" si="26"/>
        <v>0</v>
      </c>
      <c r="F864" t="str">
        <f>Data!B298&amp;Data!C298&amp;Data!F298</f>
        <v/>
      </c>
      <c r="G864" s="1">
        <f t="shared" si="27"/>
        <v>0</v>
      </c>
    </row>
    <row r="865" spans="1:7" x14ac:dyDescent="0.35">
      <c r="A865" t="str">
        <f>IF(LEN(Data!D299)&lt;15,LEFT(Data!D299,4),"12TN")</f>
        <v/>
      </c>
      <c r="B865" t="str">
        <f>Data!B299&amp;Data!C299&amp;A865</f>
        <v/>
      </c>
      <c r="C865">
        <f>Data!E299</f>
        <v>0</v>
      </c>
      <c r="D865">
        <f>Data!F299</f>
        <v>0</v>
      </c>
      <c r="E865" s="1">
        <f t="shared" si="26"/>
        <v>0</v>
      </c>
      <c r="F865" t="str">
        <f>Data!B299&amp;Data!C299&amp;Data!F299</f>
        <v/>
      </c>
      <c r="G865" s="1">
        <f t="shared" si="27"/>
        <v>0</v>
      </c>
    </row>
    <row r="866" spans="1:7" x14ac:dyDescent="0.35">
      <c r="A866" t="str">
        <f>IF(LEN(Data!D300)&lt;15,LEFT(Data!D300,4),"12TN")</f>
        <v/>
      </c>
      <c r="B866" t="str">
        <f>Data!B300&amp;Data!C300&amp;A866</f>
        <v/>
      </c>
      <c r="C866">
        <f>Data!E300</f>
        <v>0</v>
      </c>
      <c r="D866">
        <f>Data!F300</f>
        <v>0</v>
      </c>
      <c r="E866" s="1">
        <f t="shared" si="26"/>
        <v>0</v>
      </c>
      <c r="F866" t="str">
        <f>Data!B300&amp;Data!C300&amp;Data!F300</f>
        <v/>
      </c>
      <c r="G866" s="1">
        <f t="shared" si="27"/>
        <v>0</v>
      </c>
    </row>
    <row r="867" spans="1:7" x14ac:dyDescent="0.35">
      <c r="A867" t="str">
        <f>IF(LEN(Data!D301)&lt;15,LEFT(Data!D301,4),"12TN")</f>
        <v/>
      </c>
      <c r="B867" t="str">
        <f>Data!B301&amp;Data!C301&amp;A867</f>
        <v/>
      </c>
      <c r="C867">
        <f>Data!E301</f>
        <v>0</v>
      </c>
      <c r="D867">
        <f>Data!F301</f>
        <v>0</v>
      </c>
      <c r="E867" s="1">
        <f t="shared" si="26"/>
        <v>0</v>
      </c>
      <c r="F867" t="str">
        <f>Data!B301&amp;Data!C301&amp;Data!F301</f>
        <v/>
      </c>
      <c r="G867" s="1">
        <f t="shared" si="27"/>
        <v>0</v>
      </c>
    </row>
    <row r="868" spans="1:7" x14ac:dyDescent="0.35">
      <c r="A868" t="str">
        <f>IF(LEN(Data!D302)&lt;15,LEFT(Data!D302,4),"12TN")</f>
        <v/>
      </c>
      <c r="B868" t="str">
        <f>Data!B302&amp;Data!C302&amp;A868</f>
        <v/>
      </c>
      <c r="C868">
        <f>Data!E302</f>
        <v>0</v>
      </c>
      <c r="D868">
        <f>Data!F302</f>
        <v>0</v>
      </c>
      <c r="E868" s="1">
        <f t="shared" si="26"/>
        <v>0</v>
      </c>
      <c r="F868" t="str">
        <f>Data!B302&amp;Data!C302&amp;Data!F302</f>
        <v/>
      </c>
      <c r="G868" s="1">
        <f t="shared" si="27"/>
        <v>0</v>
      </c>
    </row>
    <row r="869" spans="1:7" x14ac:dyDescent="0.35">
      <c r="A869" t="str">
        <f>IF(LEN(Data!D303)&lt;15,LEFT(Data!D303,4),"12TN")</f>
        <v/>
      </c>
      <c r="B869" t="str">
        <f>Data!B303&amp;Data!C303&amp;A869</f>
        <v/>
      </c>
      <c r="C869">
        <f>Data!E303</f>
        <v>0</v>
      </c>
      <c r="D869">
        <f>Data!F303</f>
        <v>0</v>
      </c>
      <c r="E869" s="1">
        <f t="shared" si="26"/>
        <v>0</v>
      </c>
      <c r="F869" t="str">
        <f>Data!B303&amp;Data!C303&amp;Data!F303</f>
        <v/>
      </c>
      <c r="G869" s="1">
        <f t="shared" si="27"/>
        <v>0</v>
      </c>
    </row>
    <row r="870" spans="1:7" x14ac:dyDescent="0.35">
      <c r="A870" t="str">
        <f>IF(LEN(Data!D304)&lt;15,LEFT(Data!D304,4),"12TN")</f>
        <v/>
      </c>
      <c r="B870" t="str">
        <f>Data!B304&amp;Data!C304&amp;A870</f>
        <v/>
      </c>
      <c r="C870">
        <f>Data!E304</f>
        <v>0</v>
      </c>
      <c r="D870">
        <f>Data!F304</f>
        <v>0</v>
      </c>
      <c r="E870" s="1">
        <f t="shared" si="26"/>
        <v>0</v>
      </c>
      <c r="F870" t="str">
        <f>Data!B304&amp;Data!C304&amp;Data!F304</f>
        <v/>
      </c>
      <c r="G870" s="1">
        <f t="shared" si="27"/>
        <v>0</v>
      </c>
    </row>
    <row r="871" spans="1:7" x14ac:dyDescent="0.35">
      <c r="A871" t="str">
        <f>IF(LEN(Data!D305)&lt;15,LEFT(Data!D305,4),"12TN")</f>
        <v/>
      </c>
      <c r="B871" t="str">
        <f>Data!B305&amp;Data!C305&amp;A871</f>
        <v/>
      </c>
      <c r="C871">
        <f>Data!E305</f>
        <v>0</v>
      </c>
      <c r="D871">
        <f>Data!F305</f>
        <v>0</v>
      </c>
      <c r="E871" s="1">
        <f t="shared" si="26"/>
        <v>0</v>
      </c>
      <c r="F871" t="str">
        <f>Data!B305&amp;Data!C305&amp;Data!F305</f>
        <v/>
      </c>
      <c r="G871" s="1">
        <f t="shared" si="27"/>
        <v>0</v>
      </c>
    </row>
    <row r="872" spans="1:7" x14ac:dyDescent="0.35">
      <c r="A872" t="str">
        <f>IF(LEN(Data!D306)&lt;15,LEFT(Data!D306,4),"12TN")</f>
        <v/>
      </c>
      <c r="B872" t="str">
        <f>Data!B306&amp;Data!C306&amp;A872</f>
        <v/>
      </c>
      <c r="C872">
        <f>Data!E306</f>
        <v>0</v>
      </c>
      <c r="D872">
        <f>Data!F306</f>
        <v>0</v>
      </c>
      <c r="E872" s="1">
        <f t="shared" si="26"/>
        <v>0</v>
      </c>
      <c r="F872" t="str">
        <f>Data!B306&amp;Data!C306&amp;Data!F306</f>
        <v/>
      </c>
      <c r="G872" s="1">
        <f t="shared" si="27"/>
        <v>0</v>
      </c>
    </row>
    <row r="873" spans="1:7" x14ac:dyDescent="0.35">
      <c r="A873" t="str">
        <f>IF(LEN(Data!D307)&lt;15,LEFT(Data!D307,4),"12TN")</f>
        <v/>
      </c>
      <c r="B873" t="str">
        <f>Data!B307&amp;Data!C307&amp;A873</f>
        <v/>
      </c>
      <c r="C873">
        <f>Data!E307</f>
        <v>0</v>
      </c>
      <c r="D873">
        <f>Data!F307</f>
        <v>0</v>
      </c>
      <c r="E873" s="1">
        <f t="shared" si="26"/>
        <v>0</v>
      </c>
      <c r="F873" t="str">
        <f>Data!B307&amp;Data!C307&amp;Data!F307</f>
        <v/>
      </c>
      <c r="G873" s="1">
        <f t="shared" si="27"/>
        <v>0</v>
      </c>
    </row>
    <row r="874" spans="1:7" x14ac:dyDescent="0.35">
      <c r="A874" t="str">
        <f>IF(LEN(Data!D308)&lt;15,LEFT(Data!D308,4),"12TN")</f>
        <v/>
      </c>
      <c r="B874" t="str">
        <f>Data!B308&amp;Data!C308&amp;A874</f>
        <v/>
      </c>
      <c r="C874">
        <f>Data!E308</f>
        <v>0</v>
      </c>
      <c r="D874">
        <f>Data!F308</f>
        <v>0</v>
      </c>
      <c r="E874" s="1">
        <f t="shared" si="26"/>
        <v>0</v>
      </c>
      <c r="F874" t="str">
        <f>Data!B308&amp;Data!C308&amp;Data!F308</f>
        <v/>
      </c>
      <c r="G874" s="1">
        <f t="shared" si="27"/>
        <v>0</v>
      </c>
    </row>
    <row r="875" spans="1:7" x14ac:dyDescent="0.35">
      <c r="A875" t="str">
        <f>IF(LEN(Data!D309)&lt;15,LEFT(Data!D309,4),"12TN")</f>
        <v/>
      </c>
      <c r="B875" t="str">
        <f>Data!B309&amp;Data!C309&amp;A875</f>
        <v/>
      </c>
      <c r="C875">
        <f>Data!E309</f>
        <v>0</v>
      </c>
      <c r="D875">
        <f>Data!F309</f>
        <v>0</v>
      </c>
      <c r="E875" s="1">
        <f t="shared" si="26"/>
        <v>0</v>
      </c>
      <c r="F875" t="str">
        <f>Data!B309&amp;Data!C309&amp;Data!F309</f>
        <v/>
      </c>
      <c r="G875" s="1">
        <f t="shared" si="27"/>
        <v>0</v>
      </c>
    </row>
    <row r="876" spans="1:7" x14ac:dyDescent="0.35">
      <c r="A876" t="str">
        <f>IF(LEN(Data!D310)&lt;15,LEFT(Data!D310,4),"12TN")</f>
        <v/>
      </c>
      <c r="B876" t="str">
        <f>Data!B310&amp;Data!C310&amp;A876</f>
        <v/>
      </c>
      <c r="C876">
        <f>Data!E310</f>
        <v>0</v>
      </c>
      <c r="D876">
        <f>Data!F310</f>
        <v>0</v>
      </c>
      <c r="E876" s="1">
        <f t="shared" si="26"/>
        <v>0</v>
      </c>
      <c r="F876" t="str">
        <f>Data!B310&amp;Data!C310&amp;Data!F310</f>
        <v/>
      </c>
      <c r="G876" s="1">
        <f t="shared" si="27"/>
        <v>0</v>
      </c>
    </row>
    <row r="877" spans="1:7" x14ac:dyDescent="0.35">
      <c r="A877" t="str">
        <f>IF(LEN(Data!D311)&lt;15,LEFT(Data!D311,4),"12TN")</f>
        <v/>
      </c>
      <c r="B877" t="str">
        <f>Data!B311&amp;Data!C311&amp;A877</f>
        <v/>
      </c>
      <c r="C877">
        <f>Data!E311</f>
        <v>0</v>
      </c>
      <c r="D877">
        <f>Data!F311</f>
        <v>0</v>
      </c>
      <c r="E877" s="1">
        <f t="shared" si="26"/>
        <v>0</v>
      </c>
      <c r="F877" t="str">
        <f>Data!B311&amp;Data!C311&amp;Data!F311</f>
        <v/>
      </c>
      <c r="G877" s="1">
        <f t="shared" si="27"/>
        <v>0</v>
      </c>
    </row>
    <row r="878" spans="1:7" x14ac:dyDescent="0.35">
      <c r="A878" t="str">
        <f>IF(LEN(Data!D312)&lt;15,LEFT(Data!D312,4),"12TN")</f>
        <v/>
      </c>
      <c r="B878" t="str">
        <f>Data!B312&amp;Data!C312&amp;A878</f>
        <v/>
      </c>
      <c r="C878">
        <f>Data!E312</f>
        <v>0</v>
      </c>
      <c r="D878">
        <f>Data!F312</f>
        <v>0</v>
      </c>
      <c r="E878" s="1">
        <f t="shared" si="26"/>
        <v>0</v>
      </c>
      <c r="F878" t="str">
        <f>Data!B312&amp;Data!C312&amp;Data!F312</f>
        <v/>
      </c>
      <c r="G878" s="1">
        <f t="shared" si="27"/>
        <v>0</v>
      </c>
    </row>
    <row r="879" spans="1:7" x14ac:dyDescent="0.35">
      <c r="A879" t="str">
        <f>IF(LEN(Data!D313)&lt;15,LEFT(Data!D313,4),"12TN")</f>
        <v/>
      </c>
      <c r="B879" t="str">
        <f>Data!B313&amp;Data!C313&amp;A879</f>
        <v/>
      </c>
      <c r="C879">
        <f>Data!E313</f>
        <v>0</v>
      </c>
      <c r="D879">
        <f>Data!F313</f>
        <v>0</v>
      </c>
      <c r="E879" s="1">
        <f t="shared" si="26"/>
        <v>0</v>
      </c>
      <c r="F879" t="str">
        <f>Data!B313&amp;Data!C313&amp;Data!F313</f>
        <v/>
      </c>
      <c r="G879" s="1">
        <f t="shared" si="27"/>
        <v>0</v>
      </c>
    </row>
    <row r="880" spans="1:7" x14ac:dyDescent="0.35">
      <c r="A880" t="str">
        <f>IF(LEN(Data!D314)&lt;15,LEFT(Data!D314,4),"12TN")</f>
        <v/>
      </c>
      <c r="B880" t="str">
        <f>Data!B314&amp;Data!C314&amp;A880</f>
        <v/>
      </c>
      <c r="C880">
        <f>Data!E314</f>
        <v>0</v>
      </c>
      <c r="D880">
        <f>Data!F314</f>
        <v>0</v>
      </c>
      <c r="E880" s="1">
        <f t="shared" si="26"/>
        <v>0</v>
      </c>
      <c r="F880" t="str">
        <f>Data!B314&amp;Data!C314&amp;Data!F314</f>
        <v/>
      </c>
      <c r="G880" s="1">
        <f t="shared" si="27"/>
        <v>0</v>
      </c>
    </row>
    <row r="881" spans="1:7" x14ac:dyDescent="0.35">
      <c r="A881" t="str">
        <f>IF(LEN(Data!D315)&lt;15,LEFT(Data!D315,4),"12TN")</f>
        <v/>
      </c>
      <c r="B881" t="str">
        <f>Data!B315&amp;Data!C315&amp;A881</f>
        <v/>
      </c>
      <c r="C881">
        <f>Data!E315</f>
        <v>0</v>
      </c>
      <c r="D881">
        <f>Data!F315</f>
        <v>0</v>
      </c>
      <c r="E881" s="1">
        <f t="shared" si="26"/>
        <v>0</v>
      </c>
      <c r="F881" t="str">
        <f>Data!B315&amp;Data!C315&amp;Data!F315</f>
        <v/>
      </c>
      <c r="G881" s="1">
        <f t="shared" si="27"/>
        <v>0</v>
      </c>
    </row>
    <row r="882" spans="1:7" x14ac:dyDescent="0.35">
      <c r="A882" t="str">
        <f>IF(LEN(Data!D316)&lt;15,LEFT(Data!D316,4),"12TN")</f>
        <v/>
      </c>
      <c r="B882" t="str">
        <f>Data!B316&amp;Data!C316&amp;A882</f>
        <v/>
      </c>
      <c r="C882">
        <f>Data!E316</f>
        <v>0</v>
      </c>
      <c r="D882">
        <f>Data!F316</f>
        <v>0</v>
      </c>
      <c r="E882" s="1">
        <f t="shared" si="26"/>
        <v>0</v>
      </c>
      <c r="F882" t="str">
        <f>Data!B316&amp;Data!C316&amp;Data!F316</f>
        <v/>
      </c>
      <c r="G882" s="1">
        <f t="shared" si="27"/>
        <v>0</v>
      </c>
    </row>
    <row r="883" spans="1:7" x14ac:dyDescent="0.35">
      <c r="A883" t="str">
        <f>IF(LEN(Data!D317)&lt;15,LEFT(Data!D317,4),"12TN")</f>
        <v/>
      </c>
      <c r="B883" t="str">
        <f>Data!B317&amp;Data!C317&amp;A883</f>
        <v/>
      </c>
      <c r="C883">
        <f>Data!E317</f>
        <v>0</v>
      </c>
      <c r="D883">
        <f>Data!F317</f>
        <v>0</v>
      </c>
      <c r="E883" s="1">
        <f t="shared" si="26"/>
        <v>0</v>
      </c>
      <c r="F883" t="str">
        <f>Data!B317&amp;Data!C317&amp;Data!F317</f>
        <v/>
      </c>
      <c r="G883" s="1">
        <f t="shared" si="27"/>
        <v>0</v>
      </c>
    </row>
    <row r="884" spans="1:7" x14ac:dyDescent="0.35">
      <c r="A884" t="str">
        <f>IF(LEN(Data!D318)&lt;15,LEFT(Data!D318,4),"12TN")</f>
        <v/>
      </c>
      <c r="B884" t="str">
        <f>Data!B318&amp;Data!C318&amp;A884</f>
        <v/>
      </c>
      <c r="C884">
        <f>Data!E318</f>
        <v>0</v>
      </c>
      <c r="D884">
        <f>Data!F318</f>
        <v>0</v>
      </c>
      <c r="E884" s="1">
        <f t="shared" si="26"/>
        <v>0</v>
      </c>
      <c r="F884" t="str">
        <f>Data!B318&amp;Data!C318&amp;Data!F318</f>
        <v/>
      </c>
      <c r="G884" s="1">
        <f t="shared" si="27"/>
        <v>0</v>
      </c>
    </row>
    <row r="885" spans="1:7" x14ac:dyDescent="0.35">
      <c r="A885" t="str">
        <f>IF(LEN(Data!D319)&lt;15,LEFT(Data!D319,4),"12TN")</f>
        <v/>
      </c>
      <c r="B885" t="str">
        <f>Data!B319&amp;Data!C319&amp;A885</f>
        <v/>
      </c>
      <c r="C885">
        <f>Data!E319</f>
        <v>0</v>
      </c>
      <c r="D885">
        <f>Data!F319</f>
        <v>0</v>
      </c>
      <c r="E885" s="1">
        <f t="shared" si="26"/>
        <v>0</v>
      </c>
      <c r="F885" t="str">
        <f>Data!B319&amp;Data!C319&amp;Data!F319</f>
        <v/>
      </c>
      <c r="G885" s="1">
        <f t="shared" si="27"/>
        <v>0</v>
      </c>
    </row>
    <row r="886" spans="1:7" x14ac:dyDescent="0.35">
      <c r="A886" t="str">
        <f>IF(LEN(Data!D320)&lt;15,LEFT(Data!D320,4),"12TN")</f>
        <v/>
      </c>
      <c r="B886" t="str">
        <f>Data!B320&amp;Data!C320&amp;A886</f>
        <v/>
      </c>
      <c r="C886">
        <f>Data!E320</f>
        <v>0</v>
      </c>
      <c r="D886">
        <f>Data!F320</f>
        <v>0</v>
      </c>
      <c r="E886" s="1">
        <f t="shared" si="26"/>
        <v>0</v>
      </c>
      <c r="F886" t="str">
        <f>Data!B320&amp;Data!C320&amp;Data!F320</f>
        <v/>
      </c>
      <c r="G886" s="1">
        <f t="shared" si="27"/>
        <v>0</v>
      </c>
    </row>
    <row r="887" spans="1:7" x14ac:dyDescent="0.35">
      <c r="A887" t="str">
        <f>IF(LEN(Data!D321)&lt;15,LEFT(Data!D321,4),"12TN")</f>
        <v/>
      </c>
      <c r="B887" t="str">
        <f>Data!B321&amp;Data!C321&amp;A887</f>
        <v/>
      </c>
      <c r="C887">
        <f>Data!E321</f>
        <v>0</v>
      </c>
      <c r="D887">
        <f>Data!F321</f>
        <v>0</v>
      </c>
      <c r="E887" s="1">
        <f t="shared" si="26"/>
        <v>0</v>
      </c>
      <c r="F887" t="str">
        <f>Data!B321&amp;Data!C321&amp;Data!F321</f>
        <v/>
      </c>
      <c r="G887" s="1">
        <f t="shared" si="27"/>
        <v>0</v>
      </c>
    </row>
    <row r="888" spans="1:7" x14ac:dyDescent="0.35">
      <c r="A888" t="str">
        <f>IF(LEN(Data!D322)&lt;15,LEFT(Data!D322,4),"12TN")</f>
        <v/>
      </c>
      <c r="B888" t="str">
        <f>Data!B322&amp;Data!C322&amp;A888</f>
        <v/>
      </c>
      <c r="C888">
        <f>Data!E322</f>
        <v>0</v>
      </c>
      <c r="D888">
        <f>Data!F322</f>
        <v>0</v>
      </c>
      <c r="E888" s="1">
        <f t="shared" si="26"/>
        <v>0</v>
      </c>
      <c r="F888" t="str">
        <f>Data!B322&amp;Data!C322&amp;Data!F322</f>
        <v/>
      </c>
      <c r="G888" s="1">
        <f t="shared" si="27"/>
        <v>0</v>
      </c>
    </row>
    <row r="889" spans="1:7" x14ac:dyDescent="0.35">
      <c r="A889" t="str">
        <f>IF(LEN(Data!D323)&lt;15,LEFT(Data!D323,4),"12TN")</f>
        <v/>
      </c>
      <c r="B889" t="str">
        <f>Data!B323&amp;Data!C323&amp;A889</f>
        <v/>
      </c>
      <c r="C889">
        <f>Data!E323</f>
        <v>0</v>
      </c>
      <c r="D889">
        <f>Data!F323</f>
        <v>0</v>
      </c>
      <c r="E889" s="1">
        <f t="shared" si="26"/>
        <v>0</v>
      </c>
      <c r="F889" t="str">
        <f>Data!B323&amp;Data!C323&amp;Data!F323</f>
        <v/>
      </c>
      <c r="G889" s="1">
        <f t="shared" si="27"/>
        <v>0</v>
      </c>
    </row>
    <row r="890" spans="1:7" x14ac:dyDescent="0.35">
      <c r="A890" t="str">
        <f>IF(LEN(Data!D324)&lt;15,LEFT(Data!D324,4),"12TN")</f>
        <v/>
      </c>
      <c r="B890" t="str">
        <f>Data!B324&amp;Data!C324&amp;A890</f>
        <v/>
      </c>
      <c r="C890">
        <f>Data!E324</f>
        <v>0</v>
      </c>
      <c r="D890">
        <f>Data!F324</f>
        <v>0</v>
      </c>
      <c r="E890" s="1">
        <f t="shared" si="26"/>
        <v>0</v>
      </c>
      <c r="F890" t="str">
        <f>Data!B324&amp;Data!C324&amp;Data!F324</f>
        <v/>
      </c>
      <c r="G890" s="1">
        <f t="shared" si="27"/>
        <v>0</v>
      </c>
    </row>
    <row r="891" spans="1:7" x14ac:dyDescent="0.35">
      <c r="A891" t="str">
        <f>IF(LEN(Data!D325)&lt;15,LEFT(Data!D325,4),"12TN")</f>
        <v/>
      </c>
      <c r="B891" t="str">
        <f>Data!B325&amp;Data!C325&amp;A891</f>
        <v/>
      </c>
      <c r="C891">
        <f>Data!E325</f>
        <v>0</v>
      </c>
      <c r="D891">
        <f>Data!F325</f>
        <v>0</v>
      </c>
      <c r="E891" s="1">
        <f t="shared" si="26"/>
        <v>0</v>
      </c>
      <c r="F891" t="str">
        <f>Data!B325&amp;Data!C325&amp;Data!F325</f>
        <v/>
      </c>
      <c r="G891" s="1">
        <f t="shared" si="27"/>
        <v>0</v>
      </c>
    </row>
    <row r="892" spans="1:7" x14ac:dyDescent="0.35">
      <c r="A892" t="str">
        <f>IF(LEN(Data!D326)&lt;15,LEFT(Data!D326,4),"12TN")</f>
        <v/>
      </c>
      <c r="B892" t="str">
        <f>Data!B326&amp;Data!C326&amp;A892</f>
        <v/>
      </c>
      <c r="C892">
        <f>Data!E326</f>
        <v>0</v>
      </c>
      <c r="D892">
        <f>Data!F326</f>
        <v>0</v>
      </c>
      <c r="E892" s="1">
        <f t="shared" si="26"/>
        <v>0</v>
      </c>
      <c r="F892" t="str">
        <f>Data!B326&amp;Data!C326&amp;Data!F326</f>
        <v/>
      </c>
      <c r="G892" s="1">
        <f t="shared" si="27"/>
        <v>0</v>
      </c>
    </row>
    <row r="893" spans="1:7" x14ac:dyDescent="0.35">
      <c r="A893" t="str">
        <f>IF(LEN(Data!D327)&lt;15,LEFT(Data!D327,4),"12TN")</f>
        <v/>
      </c>
      <c r="B893" t="str">
        <f>Data!B327&amp;Data!C327&amp;A893</f>
        <v/>
      </c>
      <c r="C893">
        <f>Data!E327</f>
        <v>0</v>
      </c>
      <c r="D893">
        <f>Data!F327</f>
        <v>0</v>
      </c>
      <c r="E893" s="1">
        <f t="shared" si="26"/>
        <v>0</v>
      </c>
      <c r="F893" t="str">
        <f>Data!B327&amp;Data!C327&amp;Data!F327</f>
        <v/>
      </c>
      <c r="G893" s="1">
        <f t="shared" si="27"/>
        <v>0</v>
      </c>
    </row>
    <row r="894" spans="1:7" x14ac:dyDescent="0.35">
      <c r="A894" t="str">
        <f>IF(LEN(Data!D328)&lt;15,LEFT(Data!D328,4),"12TN")</f>
        <v/>
      </c>
      <c r="B894" t="str">
        <f>Data!B328&amp;Data!C328&amp;A894</f>
        <v/>
      </c>
      <c r="C894">
        <f>Data!E328</f>
        <v>0</v>
      </c>
      <c r="D894">
        <f>Data!F328</f>
        <v>0</v>
      </c>
      <c r="E894" s="1">
        <f t="shared" si="26"/>
        <v>0</v>
      </c>
      <c r="F894" t="str">
        <f>Data!B328&amp;Data!C328&amp;Data!F328</f>
        <v/>
      </c>
      <c r="G894" s="1">
        <f t="shared" si="27"/>
        <v>0</v>
      </c>
    </row>
    <row r="895" spans="1:7" x14ac:dyDescent="0.35">
      <c r="A895" t="str">
        <f>IF(LEN(Data!D329)&lt;15,LEFT(Data!D329,4),"12TN")</f>
        <v/>
      </c>
      <c r="B895" t="str">
        <f>Data!B329&amp;Data!C329&amp;A895</f>
        <v/>
      </c>
      <c r="C895">
        <f>Data!E329</f>
        <v>0</v>
      </c>
      <c r="D895">
        <f>Data!F329</f>
        <v>0</v>
      </c>
      <c r="E895" s="1">
        <f t="shared" si="26"/>
        <v>0</v>
      </c>
      <c r="F895" t="str">
        <f>Data!B329&amp;Data!C329&amp;Data!F329</f>
        <v/>
      </c>
      <c r="G895" s="1">
        <f t="shared" si="27"/>
        <v>0</v>
      </c>
    </row>
    <row r="896" spans="1:7" x14ac:dyDescent="0.35">
      <c r="A896" t="str">
        <f>IF(LEN(Data!D330)&lt;15,LEFT(Data!D330,4),"12TN")</f>
        <v/>
      </c>
      <c r="B896" t="str">
        <f>Data!B330&amp;Data!C330&amp;A896</f>
        <v/>
      </c>
      <c r="C896">
        <f>Data!E330</f>
        <v>0</v>
      </c>
      <c r="D896">
        <f>Data!F330</f>
        <v>0</v>
      </c>
      <c r="E896" s="1">
        <f t="shared" si="26"/>
        <v>0</v>
      </c>
      <c r="F896" t="str">
        <f>Data!B330&amp;Data!C330&amp;Data!F330</f>
        <v/>
      </c>
      <c r="G896" s="1">
        <f t="shared" si="27"/>
        <v>0</v>
      </c>
    </row>
    <row r="897" spans="1:7" x14ac:dyDescent="0.35">
      <c r="A897" t="str">
        <f>IF(LEN(Data!D331)&lt;15,LEFT(Data!D331,4),"12TN")</f>
        <v/>
      </c>
      <c r="B897" t="str">
        <f>Data!B331&amp;Data!C331&amp;A897</f>
        <v/>
      </c>
      <c r="C897">
        <f>Data!E331</f>
        <v>0</v>
      </c>
      <c r="D897">
        <f>Data!F331</f>
        <v>0</v>
      </c>
      <c r="E897" s="1">
        <f t="shared" si="26"/>
        <v>0</v>
      </c>
      <c r="F897" t="str">
        <f>Data!B331&amp;Data!C331&amp;Data!F331</f>
        <v/>
      </c>
      <c r="G897" s="1">
        <f t="shared" si="27"/>
        <v>0</v>
      </c>
    </row>
    <row r="898" spans="1:7" x14ac:dyDescent="0.35">
      <c r="A898" t="str">
        <f>IF(LEN(Data!D332)&lt;15,LEFT(Data!D332,4),"12TN")</f>
        <v/>
      </c>
      <c r="B898" t="str">
        <f>Data!B332&amp;Data!C332&amp;A898</f>
        <v/>
      </c>
      <c r="C898">
        <f>Data!E332</f>
        <v>0</v>
      </c>
      <c r="D898">
        <f>Data!F332</f>
        <v>0</v>
      </c>
      <c r="E898" s="1">
        <f t="shared" si="26"/>
        <v>0</v>
      </c>
      <c r="F898" t="str">
        <f>Data!B332&amp;Data!C332&amp;Data!F332</f>
        <v/>
      </c>
      <c r="G898" s="1">
        <f t="shared" si="27"/>
        <v>0</v>
      </c>
    </row>
    <row r="899" spans="1:7" x14ac:dyDescent="0.35">
      <c r="A899" t="str">
        <f>IF(LEN(Data!D333)&lt;15,LEFT(Data!D333,4),"12TN")</f>
        <v/>
      </c>
      <c r="B899" t="str">
        <f>Data!B333&amp;Data!C333&amp;A899</f>
        <v/>
      </c>
      <c r="C899">
        <f>Data!E333</f>
        <v>0</v>
      </c>
      <c r="D899">
        <f>Data!F333</f>
        <v>0</v>
      </c>
      <c r="E899" s="1">
        <f t="shared" ref="E899:E962" si="28">IF(LEN(D899)&gt;1,C899&amp;CHAR(10)&amp;D899,C899)</f>
        <v>0</v>
      </c>
      <c r="F899" t="str">
        <f>Data!B333&amp;Data!C333&amp;Data!F333</f>
        <v/>
      </c>
      <c r="G899" s="1">
        <f t="shared" ref="G899:G962" si="29">IF(C899&lt;&gt;"---",IF(A899&lt;&gt;"",A899&amp;CHAR(10)&amp;C899,C899),"")</f>
        <v>0</v>
      </c>
    </row>
    <row r="900" spans="1:7" x14ac:dyDescent="0.35">
      <c r="A900" t="str">
        <f>IF(LEN(Data!D334)&lt;15,LEFT(Data!D334,4),"12TN")</f>
        <v/>
      </c>
      <c r="B900" t="str">
        <f>Data!B334&amp;Data!C334&amp;A900</f>
        <v/>
      </c>
      <c r="C900">
        <f>Data!E334</f>
        <v>0</v>
      </c>
      <c r="D900">
        <f>Data!F334</f>
        <v>0</v>
      </c>
      <c r="E900" s="1">
        <f t="shared" si="28"/>
        <v>0</v>
      </c>
      <c r="F900" t="str">
        <f>Data!B334&amp;Data!C334&amp;Data!F334</f>
        <v/>
      </c>
      <c r="G900" s="1">
        <f t="shared" si="29"/>
        <v>0</v>
      </c>
    </row>
    <row r="901" spans="1:7" x14ac:dyDescent="0.35">
      <c r="A901" t="str">
        <f>IF(LEN(Data!D335)&lt;15,LEFT(Data!D335,4),"12TN")</f>
        <v/>
      </c>
      <c r="B901" t="str">
        <f>Data!B335&amp;Data!C335&amp;A901</f>
        <v/>
      </c>
      <c r="C901">
        <f>Data!E335</f>
        <v>0</v>
      </c>
      <c r="D901">
        <f>Data!F335</f>
        <v>0</v>
      </c>
      <c r="E901" s="1">
        <f t="shared" si="28"/>
        <v>0</v>
      </c>
      <c r="F901" t="str">
        <f>Data!B335&amp;Data!C335&amp;Data!F335</f>
        <v/>
      </c>
      <c r="G901" s="1">
        <f t="shared" si="29"/>
        <v>0</v>
      </c>
    </row>
    <row r="902" spans="1:7" x14ac:dyDescent="0.35">
      <c r="A902" t="str">
        <f>IF(LEN(Data!D336)&lt;15,LEFT(Data!D336,4),"12TN")</f>
        <v/>
      </c>
      <c r="B902" t="str">
        <f>Data!B336&amp;Data!C336&amp;A902</f>
        <v/>
      </c>
      <c r="C902">
        <f>Data!E336</f>
        <v>0</v>
      </c>
      <c r="D902">
        <f>Data!F336</f>
        <v>0</v>
      </c>
      <c r="E902" s="1">
        <f t="shared" si="28"/>
        <v>0</v>
      </c>
      <c r="F902" t="str">
        <f>Data!B336&amp;Data!C336&amp;Data!F336</f>
        <v/>
      </c>
      <c r="G902" s="1">
        <f t="shared" si="29"/>
        <v>0</v>
      </c>
    </row>
    <row r="903" spans="1:7" x14ac:dyDescent="0.35">
      <c r="A903" t="str">
        <f>IF(LEN(Data!D337)&lt;15,LEFT(Data!D337,4),"12TN")</f>
        <v/>
      </c>
      <c r="B903" t="str">
        <f>Data!B337&amp;Data!C337&amp;A903</f>
        <v/>
      </c>
      <c r="C903">
        <f>Data!E337</f>
        <v>0</v>
      </c>
      <c r="D903">
        <f>Data!F337</f>
        <v>0</v>
      </c>
      <c r="E903" s="1">
        <f t="shared" si="28"/>
        <v>0</v>
      </c>
      <c r="F903" t="str">
        <f>Data!B337&amp;Data!C337&amp;Data!F337</f>
        <v/>
      </c>
      <c r="G903" s="1">
        <f t="shared" si="29"/>
        <v>0</v>
      </c>
    </row>
    <row r="904" spans="1:7" x14ac:dyDescent="0.35">
      <c r="A904" t="str">
        <f>IF(LEN(Data!D338)&lt;15,LEFT(Data!D338,4),"12TN")</f>
        <v/>
      </c>
      <c r="B904" t="str">
        <f>Data!B338&amp;Data!C338&amp;A904</f>
        <v/>
      </c>
      <c r="C904">
        <f>Data!E338</f>
        <v>0</v>
      </c>
      <c r="D904">
        <f>Data!F338</f>
        <v>0</v>
      </c>
      <c r="E904" s="1">
        <f t="shared" si="28"/>
        <v>0</v>
      </c>
      <c r="F904" t="str">
        <f>Data!B338&amp;Data!C338&amp;Data!F338</f>
        <v/>
      </c>
      <c r="G904" s="1">
        <f t="shared" si="29"/>
        <v>0</v>
      </c>
    </row>
    <row r="905" spans="1:7" x14ac:dyDescent="0.35">
      <c r="A905" t="str">
        <f>IF(LEN(Data!D339)&lt;15,LEFT(Data!D339,4),"12TN")</f>
        <v/>
      </c>
      <c r="B905" t="str">
        <f>Data!B339&amp;Data!C339&amp;A905</f>
        <v/>
      </c>
      <c r="C905">
        <f>Data!E339</f>
        <v>0</v>
      </c>
      <c r="D905">
        <f>Data!F339</f>
        <v>0</v>
      </c>
      <c r="E905" s="1">
        <f t="shared" si="28"/>
        <v>0</v>
      </c>
      <c r="F905" t="str">
        <f>Data!B339&amp;Data!C339&amp;Data!F339</f>
        <v/>
      </c>
      <c r="G905" s="1">
        <f t="shared" si="29"/>
        <v>0</v>
      </c>
    </row>
    <row r="906" spans="1:7" x14ac:dyDescent="0.35">
      <c r="A906" t="str">
        <f>IF(LEN(Data!D340)&lt;15,LEFT(Data!D340,4),"12TN")</f>
        <v/>
      </c>
      <c r="B906" t="str">
        <f>Data!B340&amp;Data!C340&amp;A906</f>
        <v/>
      </c>
      <c r="C906">
        <f>Data!E340</f>
        <v>0</v>
      </c>
      <c r="D906">
        <f>Data!F340</f>
        <v>0</v>
      </c>
      <c r="E906" s="1">
        <f t="shared" si="28"/>
        <v>0</v>
      </c>
      <c r="F906" t="str">
        <f>Data!B340&amp;Data!C340&amp;Data!F340</f>
        <v/>
      </c>
      <c r="G906" s="1">
        <f t="shared" si="29"/>
        <v>0</v>
      </c>
    </row>
    <row r="907" spans="1:7" x14ac:dyDescent="0.35">
      <c r="A907" t="str">
        <f>IF(LEN(Data!D341)&lt;15,LEFT(Data!D341,4),"12TN")</f>
        <v/>
      </c>
      <c r="B907" t="str">
        <f>Data!B341&amp;Data!C341&amp;A907</f>
        <v/>
      </c>
      <c r="C907">
        <f>Data!E341</f>
        <v>0</v>
      </c>
      <c r="D907">
        <f>Data!F341</f>
        <v>0</v>
      </c>
      <c r="E907" s="1">
        <f t="shared" si="28"/>
        <v>0</v>
      </c>
      <c r="F907" t="str">
        <f>Data!B341&amp;Data!C341&amp;Data!F341</f>
        <v/>
      </c>
      <c r="G907" s="1">
        <f t="shared" si="29"/>
        <v>0</v>
      </c>
    </row>
    <row r="908" spans="1:7" x14ac:dyDescent="0.35">
      <c r="A908" t="str">
        <f>IF(LEN(Data!D342)&lt;15,LEFT(Data!D342,4),"12TN")</f>
        <v/>
      </c>
      <c r="B908" t="str">
        <f>Data!B342&amp;Data!C342&amp;A908</f>
        <v/>
      </c>
      <c r="C908">
        <f>Data!E342</f>
        <v>0</v>
      </c>
      <c r="D908">
        <f>Data!F342</f>
        <v>0</v>
      </c>
      <c r="E908" s="1">
        <f t="shared" si="28"/>
        <v>0</v>
      </c>
      <c r="F908" t="str">
        <f>Data!B342&amp;Data!C342&amp;Data!F342</f>
        <v/>
      </c>
      <c r="G908" s="1">
        <f t="shared" si="29"/>
        <v>0</v>
      </c>
    </row>
    <row r="909" spans="1:7" x14ac:dyDescent="0.35">
      <c r="A909" t="str">
        <f>IF(LEN(Data!D343)&lt;15,LEFT(Data!D343,4),"12TN")</f>
        <v/>
      </c>
      <c r="B909" t="str">
        <f>Data!B343&amp;Data!C343&amp;A909</f>
        <v/>
      </c>
      <c r="C909">
        <f>Data!E343</f>
        <v>0</v>
      </c>
      <c r="D909">
        <f>Data!F343</f>
        <v>0</v>
      </c>
      <c r="E909" s="1">
        <f t="shared" si="28"/>
        <v>0</v>
      </c>
      <c r="F909" t="str">
        <f>Data!B343&amp;Data!C343&amp;Data!F343</f>
        <v/>
      </c>
      <c r="G909" s="1">
        <f t="shared" si="29"/>
        <v>0</v>
      </c>
    </row>
    <row r="910" spans="1:7" x14ac:dyDescent="0.35">
      <c r="A910" t="str">
        <f>IF(LEN(Data!D344)&lt;15,LEFT(Data!D344,4),"12TN")</f>
        <v/>
      </c>
      <c r="B910" t="str">
        <f>Data!B344&amp;Data!C344&amp;A910</f>
        <v/>
      </c>
      <c r="C910">
        <f>Data!E344</f>
        <v>0</v>
      </c>
      <c r="D910">
        <f>Data!F344</f>
        <v>0</v>
      </c>
      <c r="E910" s="1">
        <f t="shared" si="28"/>
        <v>0</v>
      </c>
      <c r="F910" t="str">
        <f>Data!B344&amp;Data!C344&amp;Data!F344</f>
        <v/>
      </c>
      <c r="G910" s="1">
        <f t="shared" si="29"/>
        <v>0</v>
      </c>
    </row>
    <row r="911" spans="1:7" x14ac:dyDescent="0.35">
      <c r="A911" t="str">
        <f>IF(LEN(Data!D345)&lt;15,LEFT(Data!D345,4),"12TN")</f>
        <v/>
      </c>
      <c r="B911" t="str">
        <f>Data!B345&amp;Data!C345&amp;A911</f>
        <v/>
      </c>
      <c r="C911">
        <f>Data!E345</f>
        <v>0</v>
      </c>
      <c r="D911">
        <f>Data!F345</f>
        <v>0</v>
      </c>
      <c r="E911" s="1">
        <f t="shared" si="28"/>
        <v>0</v>
      </c>
      <c r="F911" t="str">
        <f>Data!B345&amp;Data!C345&amp;Data!F345</f>
        <v/>
      </c>
      <c r="G911" s="1">
        <f t="shared" si="29"/>
        <v>0</v>
      </c>
    </row>
    <row r="912" spans="1:7" x14ac:dyDescent="0.35">
      <c r="A912" t="str">
        <f>IF(LEN(Data!D346)&lt;15,LEFT(Data!D346,4),"12TN")</f>
        <v/>
      </c>
      <c r="B912" t="str">
        <f>Data!B346&amp;Data!C346&amp;A912</f>
        <v/>
      </c>
      <c r="C912">
        <f>Data!E346</f>
        <v>0</v>
      </c>
      <c r="D912">
        <f>Data!F346</f>
        <v>0</v>
      </c>
      <c r="E912" s="1">
        <f t="shared" si="28"/>
        <v>0</v>
      </c>
      <c r="F912" t="str">
        <f>Data!B346&amp;Data!C346&amp;Data!F346</f>
        <v/>
      </c>
      <c r="G912" s="1">
        <f t="shared" si="29"/>
        <v>0</v>
      </c>
    </row>
    <row r="913" spans="1:7" x14ac:dyDescent="0.35">
      <c r="A913" t="str">
        <f>IF(LEN(Data!D347)&lt;15,LEFT(Data!D347,4),"12TN")</f>
        <v/>
      </c>
      <c r="B913" t="str">
        <f>Data!B347&amp;Data!C347&amp;A913</f>
        <v/>
      </c>
      <c r="C913">
        <f>Data!E347</f>
        <v>0</v>
      </c>
      <c r="D913">
        <f>Data!F347</f>
        <v>0</v>
      </c>
      <c r="E913" s="1">
        <f t="shared" si="28"/>
        <v>0</v>
      </c>
      <c r="F913" t="str">
        <f>Data!B347&amp;Data!C347&amp;Data!F347</f>
        <v/>
      </c>
      <c r="G913" s="1">
        <f t="shared" si="29"/>
        <v>0</v>
      </c>
    </row>
    <row r="914" spans="1:7" x14ac:dyDescent="0.35">
      <c r="A914" t="str">
        <f>IF(LEN(Data!D348)&lt;15,LEFT(Data!D348,4),"12TN")</f>
        <v/>
      </c>
      <c r="B914" t="str">
        <f>Data!B348&amp;Data!C348&amp;A914</f>
        <v/>
      </c>
      <c r="C914">
        <f>Data!E348</f>
        <v>0</v>
      </c>
      <c r="D914">
        <f>Data!F348</f>
        <v>0</v>
      </c>
      <c r="E914" s="1">
        <f t="shared" si="28"/>
        <v>0</v>
      </c>
      <c r="F914" t="str">
        <f>Data!B348&amp;Data!C348&amp;Data!F348</f>
        <v/>
      </c>
      <c r="G914" s="1">
        <f t="shared" si="29"/>
        <v>0</v>
      </c>
    </row>
    <row r="915" spans="1:7" x14ac:dyDescent="0.35">
      <c r="A915" t="str">
        <f>IF(LEN(Data!D349)&lt;15,LEFT(Data!D349,4),"12TN")</f>
        <v/>
      </c>
      <c r="B915" t="str">
        <f>Data!B349&amp;Data!C349&amp;A915</f>
        <v/>
      </c>
      <c r="C915">
        <f>Data!E349</f>
        <v>0</v>
      </c>
      <c r="D915">
        <f>Data!F349</f>
        <v>0</v>
      </c>
      <c r="E915" s="1">
        <f t="shared" si="28"/>
        <v>0</v>
      </c>
      <c r="F915" t="str">
        <f>Data!B349&amp;Data!C349&amp;Data!F349</f>
        <v/>
      </c>
      <c r="G915" s="1">
        <f t="shared" si="29"/>
        <v>0</v>
      </c>
    </row>
    <row r="916" spans="1:7" x14ac:dyDescent="0.35">
      <c r="A916" t="str">
        <f>IF(LEN(Data!D350)&lt;15,LEFT(Data!D350,4),"12TN")</f>
        <v/>
      </c>
      <c r="B916" t="str">
        <f>Data!B350&amp;Data!C350&amp;A916</f>
        <v/>
      </c>
      <c r="C916">
        <f>Data!E350</f>
        <v>0</v>
      </c>
      <c r="D916">
        <f>Data!F350</f>
        <v>0</v>
      </c>
      <c r="E916" s="1">
        <f t="shared" si="28"/>
        <v>0</v>
      </c>
      <c r="F916" t="str">
        <f>Data!B350&amp;Data!C350&amp;Data!F350</f>
        <v/>
      </c>
      <c r="G916" s="1">
        <f t="shared" si="29"/>
        <v>0</v>
      </c>
    </row>
    <row r="917" spans="1:7" x14ac:dyDescent="0.35">
      <c r="A917" t="str">
        <f>IF(LEN(Data!D351)&lt;15,LEFT(Data!D351,4),"12TN")</f>
        <v/>
      </c>
      <c r="B917" t="str">
        <f>Data!B351&amp;Data!C351&amp;A917</f>
        <v/>
      </c>
      <c r="C917">
        <f>Data!E351</f>
        <v>0</v>
      </c>
      <c r="D917">
        <f>Data!F351</f>
        <v>0</v>
      </c>
      <c r="E917" s="1">
        <f t="shared" si="28"/>
        <v>0</v>
      </c>
      <c r="F917" t="str">
        <f>Data!B351&amp;Data!C351&amp;Data!F351</f>
        <v/>
      </c>
      <c r="G917" s="1">
        <f t="shared" si="29"/>
        <v>0</v>
      </c>
    </row>
    <row r="918" spans="1:7" x14ac:dyDescent="0.35">
      <c r="A918" t="str">
        <f>IF(LEN(Data!D352)&lt;15,LEFT(Data!D352,4),"12TN")</f>
        <v/>
      </c>
      <c r="B918" t="str">
        <f>Data!B352&amp;Data!C352&amp;A918</f>
        <v/>
      </c>
      <c r="C918">
        <f>Data!E352</f>
        <v>0</v>
      </c>
      <c r="D918">
        <f>Data!F352</f>
        <v>0</v>
      </c>
      <c r="E918" s="1">
        <f t="shared" si="28"/>
        <v>0</v>
      </c>
      <c r="F918" t="str">
        <f>Data!B352&amp;Data!C352&amp;Data!F352</f>
        <v/>
      </c>
      <c r="G918" s="1">
        <f t="shared" si="29"/>
        <v>0</v>
      </c>
    </row>
    <row r="919" spans="1:7" x14ac:dyDescent="0.35">
      <c r="A919" t="str">
        <f>IF(LEN(Data!D353)&lt;15,LEFT(Data!D353,4),"12TN")</f>
        <v/>
      </c>
      <c r="B919" t="str">
        <f>Data!B353&amp;Data!C353&amp;A919</f>
        <v/>
      </c>
      <c r="C919">
        <f>Data!E353</f>
        <v>0</v>
      </c>
      <c r="D919">
        <f>Data!F353</f>
        <v>0</v>
      </c>
      <c r="E919" s="1">
        <f t="shared" si="28"/>
        <v>0</v>
      </c>
      <c r="F919" t="str">
        <f>Data!B353&amp;Data!C353&amp;Data!F353</f>
        <v/>
      </c>
      <c r="G919" s="1">
        <f t="shared" si="29"/>
        <v>0</v>
      </c>
    </row>
    <row r="920" spans="1:7" x14ac:dyDescent="0.35">
      <c r="A920" t="str">
        <f>IF(LEN(Data!D354)&lt;15,LEFT(Data!D354,4),"12TN")</f>
        <v/>
      </c>
      <c r="B920" t="str">
        <f>Data!B354&amp;Data!C354&amp;A920</f>
        <v/>
      </c>
      <c r="C920">
        <f>Data!E354</f>
        <v>0</v>
      </c>
      <c r="D920">
        <f>Data!F354</f>
        <v>0</v>
      </c>
      <c r="E920" s="1">
        <f t="shared" si="28"/>
        <v>0</v>
      </c>
      <c r="F920" t="str">
        <f>Data!B354&amp;Data!C354&amp;Data!F354</f>
        <v/>
      </c>
      <c r="G920" s="1">
        <f t="shared" si="29"/>
        <v>0</v>
      </c>
    </row>
    <row r="921" spans="1:7" x14ac:dyDescent="0.35">
      <c r="A921" t="str">
        <f>IF(LEN(Data!D355)&lt;15,LEFT(Data!D355,4),"12TN")</f>
        <v/>
      </c>
      <c r="B921" t="str">
        <f>Data!B355&amp;Data!C355&amp;A921</f>
        <v/>
      </c>
      <c r="C921">
        <f>Data!E355</f>
        <v>0</v>
      </c>
      <c r="D921">
        <f>Data!F355</f>
        <v>0</v>
      </c>
      <c r="E921" s="1">
        <f t="shared" si="28"/>
        <v>0</v>
      </c>
      <c r="F921" t="str">
        <f>Data!B355&amp;Data!C355&amp;Data!F355</f>
        <v/>
      </c>
      <c r="G921" s="1">
        <f t="shared" si="29"/>
        <v>0</v>
      </c>
    </row>
    <row r="922" spans="1:7" x14ac:dyDescent="0.35">
      <c r="A922" t="str">
        <f>IF(LEN(Data!D356)&lt;15,LEFT(Data!D356,4),"12TN")</f>
        <v/>
      </c>
      <c r="B922" t="str">
        <f>Data!B356&amp;Data!C356&amp;A922</f>
        <v/>
      </c>
      <c r="C922">
        <f>Data!E356</f>
        <v>0</v>
      </c>
      <c r="D922">
        <f>Data!F356</f>
        <v>0</v>
      </c>
      <c r="E922" s="1">
        <f t="shared" si="28"/>
        <v>0</v>
      </c>
      <c r="F922" t="str">
        <f>Data!B356&amp;Data!C356&amp;Data!F356</f>
        <v/>
      </c>
      <c r="G922" s="1">
        <f t="shared" si="29"/>
        <v>0</v>
      </c>
    </row>
    <row r="923" spans="1:7" x14ac:dyDescent="0.35">
      <c r="A923" t="str">
        <f>IF(LEN(Data!D357)&lt;15,LEFT(Data!D357,4),"12TN")</f>
        <v/>
      </c>
      <c r="B923" t="str">
        <f>Data!B357&amp;Data!C357&amp;A923</f>
        <v/>
      </c>
      <c r="C923">
        <f>Data!E357</f>
        <v>0</v>
      </c>
      <c r="D923">
        <f>Data!F357</f>
        <v>0</v>
      </c>
      <c r="E923" s="1">
        <f t="shared" si="28"/>
        <v>0</v>
      </c>
      <c r="F923" t="str">
        <f>Data!B357&amp;Data!C357&amp;Data!F357</f>
        <v/>
      </c>
      <c r="G923" s="1">
        <f t="shared" si="29"/>
        <v>0</v>
      </c>
    </row>
    <row r="924" spans="1:7" x14ac:dyDescent="0.35">
      <c r="A924" t="str">
        <f>IF(LEN(Data!D358)&lt;15,LEFT(Data!D358,4),"12TN")</f>
        <v/>
      </c>
      <c r="B924" t="str">
        <f>Data!B358&amp;Data!C358&amp;A924</f>
        <v/>
      </c>
      <c r="C924">
        <f>Data!E358</f>
        <v>0</v>
      </c>
      <c r="D924">
        <f>Data!F358</f>
        <v>0</v>
      </c>
      <c r="E924" s="1">
        <f t="shared" si="28"/>
        <v>0</v>
      </c>
      <c r="F924" t="str">
        <f>Data!B358&amp;Data!C358&amp;Data!F358</f>
        <v/>
      </c>
      <c r="G924" s="1">
        <f t="shared" si="29"/>
        <v>0</v>
      </c>
    </row>
    <row r="925" spans="1:7" x14ac:dyDescent="0.35">
      <c r="A925" t="str">
        <f>IF(LEN(Data!D359)&lt;15,LEFT(Data!D359,4),"12TN")</f>
        <v/>
      </c>
      <c r="B925" t="str">
        <f>Data!B359&amp;Data!C359&amp;A925</f>
        <v/>
      </c>
      <c r="C925">
        <f>Data!E359</f>
        <v>0</v>
      </c>
      <c r="D925">
        <f>Data!F359</f>
        <v>0</v>
      </c>
      <c r="E925" s="1">
        <f t="shared" si="28"/>
        <v>0</v>
      </c>
      <c r="F925" t="str">
        <f>Data!B359&amp;Data!C359&amp;Data!F359</f>
        <v/>
      </c>
      <c r="G925" s="1">
        <f t="shared" si="29"/>
        <v>0</v>
      </c>
    </row>
    <row r="926" spans="1:7" x14ac:dyDescent="0.35">
      <c r="A926" t="str">
        <f>IF(LEN(Data!D360)&lt;15,LEFT(Data!D360,4),"12TN")</f>
        <v/>
      </c>
      <c r="B926" t="str">
        <f>Data!B360&amp;Data!C360&amp;A926</f>
        <v/>
      </c>
      <c r="C926">
        <f>Data!E360</f>
        <v>0</v>
      </c>
      <c r="D926">
        <f>Data!F360</f>
        <v>0</v>
      </c>
      <c r="E926" s="1">
        <f t="shared" si="28"/>
        <v>0</v>
      </c>
      <c r="F926" t="str">
        <f>Data!B360&amp;Data!C360&amp;Data!F360</f>
        <v/>
      </c>
      <c r="G926" s="1">
        <f t="shared" si="29"/>
        <v>0</v>
      </c>
    </row>
    <row r="927" spans="1:7" x14ac:dyDescent="0.35">
      <c r="A927" t="str">
        <f>IF(LEN(Data!D361)&lt;15,LEFT(Data!D361,4),"12TN")</f>
        <v/>
      </c>
      <c r="B927" t="str">
        <f>Data!B361&amp;Data!C361&amp;A927</f>
        <v/>
      </c>
      <c r="C927">
        <f>Data!E361</f>
        <v>0</v>
      </c>
      <c r="D927">
        <f>Data!F361</f>
        <v>0</v>
      </c>
      <c r="E927" s="1">
        <f t="shared" si="28"/>
        <v>0</v>
      </c>
      <c r="F927" t="str">
        <f>Data!B361&amp;Data!C361&amp;Data!F361</f>
        <v/>
      </c>
      <c r="G927" s="1">
        <f t="shared" si="29"/>
        <v>0</v>
      </c>
    </row>
    <row r="928" spans="1:7" x14ac:dyDescent="0.35">
      <c r="A928" t="str">
        <f>IF(LEN(Data!D362)&lt;15,LEFT(Data!D362,4),"12TN")</f>
        <v/>
      </c>
      <c r="B928" t="str">
        <f>Data!B362&amp;Data!C362&amp;A928</f>
        <v/>
      </c>
      <c r="C928">
        <f>Data!E362</f>
        <v>0</v>
      </c>
      <c r="D928">
        <f>Data!F362</f>
        <v>0</v>
      </c>
      <c r="E928" s="1">
        <f t="shared" si="28"/>
        <v>0</v>
      </c>
      <c r="F928" t="str">
        <f>Data!B362&amp;Data!C362&amp;Data!F362</f>
        <v/>
      </c>
      <c r="G928" s="1">
        <f t="shared" si="29"/>
        <v>0</v>
      </c>
    </row>
    <row r="929" spans="1:7" x14ac:dyDescent="0.35">
      <c r="A929" t="str">
        <f>IF(LEN(Data!D363)&lt;15,LEFT(Data!D363,4),"12TN")</f>
        <v/>
      </c>
      <c r="B929" t="str">
        <f>Data!B363&amp;Data!C363&amp;A929</f>
        <v/>
      </c>
      <c r="C929">
        <f>Data!E363</f>
        <v>0</v>
      </c>
      <c r="D929">
        <f>Data!F363</f>
        <v>0</v>
      </c>
      <c r="E929" s="1">
        <f t="shared" si="28"/>
        <v>0</v>
      </c>
      <c r="F929" t="str">
        <f>Data!B363&amp;Data!C363&amp;Data!F363</f>
        <v/>
      </c>
      <c r="G929" s="1">
        <f t="shared" si="29"/>
        <v>0</v>
      </c>
    </row>
    <row r="930" spans="1:7" x14ac:dyDescent="0.35">
      <c r="A930" t="str">
        <f>IF(LEN(Data!D364)&lt;15,LEFT(Data!D364,4),"12TN")</f>
        <v/>
      </c>
      <c r="B930" t="str">
        <f>Data!B364&amp;Data!C364&amp;A930</f>
        <v/>
      </c>
      <c r="C930">
        <f>Data!E364</f>
        <v>0</v>
      </c>
      <c r="D930">
        <f>Data!F364</f>
        <v>0</v>
      </c>
      <c r="E930" s="1">
        <f t="shared" si="28"/>
        <v>0</v>
      </c>
      <c r="F930" t="str">
        <f>Data!B364&amp;Data!C364&amp;Data!F364</f>
        <v/>
      </c>
      <c r="G930" s="1">
        <f t="shared" si="29"/>
        <v>0</v>
      </c>
    </row>
    <row r="931" spans="1:7" x14ac:dyDescent="0.35">
      <c r="A931" t="str">
        <f>IF(LEN(Data!D365)&lt;15,LEFT(Data!D365,4),"12TN")</f>
        <v/>
      </c>
      <c r="B931" t="str">
        <f>Data!B365&amp;Data!C365&amp;A931</f>
        <v/>
      </c>
      <c r="C931">
        <f>Data!E365</f>
        <v>0</v>
      </c>
      <c r="D931">
        <f>Data!F365</f>
        <v>0</v>
      </c>
      <c r="E931" s="1">
        <f t="shared" si="28"/>
        <v>0</v>
      </c>
      <c r="F931" t="str">
        <f>Data!B365&amp;Data!C365&amp;Data!F365</f>
        <v/>
      </c>
      <c r="G931" s="1">
        <f t="shared" si="29"/>
        <v>0</v>
      </c>
    </row>
    <row r="932" spans="1:7" x14ac:dyDescent="0.35">
      <c r="A932" t="str">
        <f>IF(LEN(Data!D366)&lt;15,LEFT(Data!D366,4),"12TN")</f>
        <v/>
      </c>
      <c r="B932" t="str">
        <f>Data!B366&amp;Data!C366&amp;A932</f>
        <v/>
      </c>
      <c r="C932">
        <f>Data!E366</f>
        <v>0</v>
      </c>
      <c r="D932">
        <f>Data!F366</f>
        <v>0</v>
      </c>
      <c r="E932" s="1">
        <f t="shared" si="28"/>
        <v>0</v>
      </c>
      <c r="F932" t="str">
        <f>Data!B366&amp;Data!C366&amp;Data!F366</f>
        <v/>
      </c>
      <c r="G932" s="1">
        <f t="shared" si="29"/>
        <v>0</v>
      </c>
    </row>
    <row r="933" spans="1:7" x14ac:dyDescent="0.35">
      <c r="A933" t="str">
        <f>IF(LEN(Data!D367)&lt;15,LEFT(Data!D367,4),"12TN")</f>
        <v/>
      </c>
      <c r="B933" t="str">
        <f>Data!B367&amp;Data!C367&amp;A933</f>
        <v/>
      </c>
      <c r="C933">
        <f>Data!E367</f>
        <v>0</v>
      </c>
      <c r="D933">
        <f>Data!F367</f>
        <v>0</v>
      </c>
      <c r="E933" s="1">
        <f t="shared" si="28"/>
        <v>0</v>
      </c>
      <c r="F933" t="str">
        <f>Data!B367&amp;Data!C367&amp;Data!F367</f>
        <v/>
      </c>
      <c r="G933" s="1">
        <f t="shared" si="29"/>
        <v>0</v>
      </c>
    </row>
    <row r="934" spans="1:7" x14ac:dyDescent="0.35">
      <c r="A934" t="str">
        <f>IF(LEN(Data!D368)&lt;15,LEFT(Data!D368,4),"12TN")</f>
        <v/>
      </c>
      <c r="B934" t="str">
        <f>Data!B368&amp;Data!C368&amp;A934</f>
        <v/>
      </c>
      <c r="C934">
        <f>Data!E368</f>
        <v>0</v>
      </c>
      <c r="D934">
        <f>Data!F368</f>
        <v>0</v>
      </c>
      <c r="E934" s="1">
        <f t="shared" si="28"/>
        <v>0</v>
      </c>
      <c r="F934" t="str">
        <f>Data!B368&amp;Data!C368&amp;Data!F368</f>
        <v/>
      </c>
      <c r="G934" s="1">
        <f t="shared" si="29"/>
        <v>0</v>
      </c>
    </row>
    <row r="935" spans="1:7" x14ac:dyDescent="0.35">
      <c r="A935" t="str">
        <f>IF(LEN(Data!D369)&lt;15,LEFT(Data!D369,4),"12TN")</f>
        <v/>
      </c>
      <c r="B935" t="str">
        <f>Data!B369&amp;Data!C369&amp;A935</f>
        <v/>
      </c>
      <c r="C935">
        <f>Data!E369</f>
        <v>0</v>
      </c>
      <c r="D935">
        <f>Data!F369</f>
        <v>0</v>
      </c>
      <c r="E935" s="1">
        <f t="shared" si="28"/>
        <v>0</v>
      </c>
      <c r="F935" t="str">
        <f>Data!B369&amp;Data!C369&amp;Data!F369</f>
        <v/>
      </c>
      <c r="G935" s="1">
        <f t="shared" si="29"/>
        <v>0</v>
      </c>
    </row>
    <row r="936" spans="1:7" x14ac:dyDescent="0.35">
      <c r="A936" t="str">
        <f>IF(LEN(Data!D370)&lt;15,LEFT(Data!D370,4),"12TN")</f>
        <v/>
      </c>
      <c r="B936" t="str">
        <f>Data!B370&amp;Data!C370&amp;A936</f>
        <v/>
      </c>
      <c r="C936">
        <f>Data!E370</f>
        <v>0</v>
      </c>
      <c r="D936">
        <f>Data!F370</f>
        <v>0</v>
      </c>
      <c r="E936" s="1">
        <f t="shared" si="28"/>
        <v>0</v>
      </c>
      <c r="F936" t="str">
        <f>Data!B370&amp;Data!C370&amp;Data!F370</f>
        <v/>
      </c>
      <c r="G936" s="1">
        <f t="shared" si="29"/>
        <v>0</v>
      </c>
    </row>
    <row r="937" spans="1:7" x14ac:dyDescent="0.35">
      <c r="A937" t="str">
        <f>IF(LEN(Data!D371)&lt;15,LEFT(Data!D371,4),"12TN")</f>
        <v/>
      </c>
      <c r="B937" t="str">
        <f>Data!B371&amp;Data!C371&amp;A937</f>
        <v/>
      </c>
      <c r="C937">
        <f>Data!E371</f>
        <v>0</v>
      </c>
      <c r="D937">
        <f>Data!F371</f>
        <v>0</v>
      </c>
      <c r="E937" s="1">
        <f t="shared" si="28"/>
        <v>0</v>
      </c>
      <c r="F937" t="str">
        <f>Data!B371&amp;Data!C371&amp;Data!F371</f>
        <v/>
      </c>
      <c r="G937" s="1">
        <f t="shared" si="29"/>
        <v>0</v>
      </c>
    </row>
    <row r="938" spans="1:7" x14ac:dyDescent="0.35">
      <c r="A938" t="str">
        <f>IF(LEN(Data!D372)&lt;15,LEFT(Data!D372,4),"12TN")</f>
        <v/>
      </c>
      <c r="B938" t="str">
        <f>Data!B372&amp;Data!C372&amp;A938</f>
        <v/>
      </c>
      <c r="C938">
        <f>Data!E372</f>
        <v>0</v>
      </c>
      <c r="D938">
        <f>Data!F372</f>
        <v>0</v>
      </c>
      <c r="E938" s="1">
        <f t="shared" si="28"/>
        <v>0</v>
      </c>
      <c r="F938" t="str">
        <f>Data!B372&amp;Data!C372&amp;Data!F372</f>
        <v/>
      </c>
      <c r="G938" s="1">
        <f t="shared" si="29"/>
        <v>0</v>
      </c>
    </row>
    <row r="939" spans="1:7" x14ac:dyDescent="0.35">
      <c r="A939" t="str">
        <f>IF(LEN(Data!D373)&lt;15,LEFT(Data!D373,4),"12TN")</f>
        <v/>
      </c>
      <c r="B939" t="str">
        <f>Data!B373&amp;Data!C373&amp;A939</f>
        <v/>
      </c>
      <c r="C939">
        <f>Data!E373</f>
        <v>0</v>
      </c>
      <c r="D939">
        <f>Data!F373</f>
        <v>0</v>
      </c>
      <c r="E939" s="1">
        <f t="shared" si="28"/>
        <v>0</v>
      </c>
      <c r="F939" t="str">
        <f>Data!B373&amp;Data!C373&amp;Data!F373</f>
        <v/>
      </c>
      <c r="G939" s="1">
        <f t="shared" si="29"/>
        <v>0</v>
      </c>
    </row>
    <row r="940" spans="1:7" x14ac:dyDescent="0.35">
      <c r="A940" t="str">
        <f>IF(LEN(Data!D374)&lt;15,LEFT(Data!D374,4),"12TN")</f>
        <v/>
      </c>
      <c r="B940" t="str">
        <f>Data!B374&amp;Data!C374&amp;A940</f>
        <v/>
      </c>
      <c r="C940">
        <f>Data!E374</f>
        <v>0</v>
      </c>
      <c r="D940">
        <f>Data!F374</f>
        <v>0</v>
      </c>
      <c r="E940" s="1">
        <f t="shared" si="28"/>
        <v>0</v>
      </c>
      <c r="F940" t="str">
        <f>Data!B374&amp;Data!C374&amp;Data!F374</f>
        <v/>
      </c>
      <c r="G940" s="1">
        <f t="shared" si="29"/>
        <v>0</v>
      </c>
    </row>
    <row r="941" spans="1:7" x14ac:dyDescent="0.35">
      <c r="A941" t="str">
        <f>IF(LEN(Data!D375)&lt;15,LEFT(Data!D375,4),"12TN")</f>
        <v/>
      </c>
      <c r="B941" t="str">
        <f>Data!B375&amp;Data!C375&amp;A941</f>
        <v/>
      </c>
      <c r="C941">
        <f>Data!E375</f>
        <v>0</v>
      </c>
      <c r="D941">
        <f>Data!F375</f>
        <v>0</v>
      </c>
      <c r="E941" s="1">
        <f t="shared" si="28"/>
        <v>0</v>
      </c>
      <c r="F941" t="str">
        <f>Data!B375&amp;Data!C375&amp;Data!F375</f>
        <v/>
      </c>
      <c r="G941" s="1">
        <f t="shared" si="29"/>
        <v>0</v>
      </c>
    </row>
    <row r="942" spans="1:7" x14ac:dyDescent="0.35">
      <c r="A942" t="str">
        <f>IF(LEN(Data!D376)&lt;15,LEFT(Data!D376,4),"12TN")</f>
        <v/>
      </c>
      <c r="B942" t="str">
        <f>Data!B376&amp;Data!C376&amp;A942</f>
        <v/>
      </c>
      <c r="C942">
        <f>Data!E376</f>
        <v>0</v>
      </c>
      <c r="D942">
        <f>Data!F376</f>
        <v>0</v>
      </c>
      <c r="E942" s="1">
        <f t="shared" si="28"/>
        <v>0</v>
      </c>
      <c r="F942" t="str">
        <f>Data!B376&amp;Data!C376&amp;Data!F376</f>
        <v/>
      </c>
      <c r="G942" s="1">
        <f t="shared" si="29"/>
        <v>0</v>
      </c>
    </row>
    <row r="943" spans="1:7" x14ac:dyDescent="0.35">
      <c r="A943" t="str">
        <f>IF(LEN(Data!D377)&lt;15,LEFT(Data!D377,4),"12TN")</f>
        <v/>
      </c>
      <c r="B943" t="str">
        <f>Data!B377&amp;Data!C377&amp;A943</f>
        <v/>
      </c>
      <c r="C943">
        <f>Data!E377</f>
        <v>0</v>
      </c>
      <c r="D943">
        <f>Data!F377</f>
        <v>0</v>
      </c>
      <c r="E943" s="1">
        <f t="shared" si="28"/>
        <v>0</v>
      </c>
      <c r="F943" t="str">
        <f>Data!B377&amp;Data!C377&amp;Data!F377</f>
        <v/>
      </c>
      <c r="G943" s="1">
        <f t="shared" si="29"/>
        <v>0</v>
      </c>
    </row>
    <row r="944" spans="1:7" x14ac:dyDescent="0.35">
      <c r="A944" t="str">
        <f>IF(LEN(Data!D378)&lt;15,LEFT(Data!D378,4),"12TN")</f>
        <v/>
      </c>
      <c r="B944" t="str">
        <f>Data!B378&amp;Data!C378&amp;A944</f>
        <v/>
      </c>
      <c r="C944">
        <f>Data!E378</f>
        <v>0</v>
      </c>
      <c r="D944">
        <f>Data!F378</f>
        <v>0</v>
      </c>
      <c r="E944" s="1">
        <f t="shared" si="28"/>
        <v>0</v>
      </c>
      <c r="F944" t="str">
        <f>Data!B378&amp;Data!C378&amp;Data!F378</f>
        <v/>
      </c>
      <c r="G944" s="1">
        <f t="shared" si="29"/>
        <v>0</v>
      </c>
    </row>
    <row r="945" spans="1:7" x14ac:dyDescent="0.35">
      <c r="A945" t="str">
        <f>IF(LEN(Data!D379)&lt;15,LEFT(Data!D379,4),"12TN")</f>
        <v/>
      </c>
      <c r="B945" t="str">
        <f>Data!B379&amp;Data!C379&amp;A945</f>
        <v/>
      </c>
      <c r="C945">
        <f>Data!E379</f>
        <v>0</v>
      </c>
      <c r="D945">
        <f>Data!F379</f>
        <v>0</v>
      </c>
      <c r="E945" s="1">
        <f t="shared" si="28"/>
        <v>0</v>
      </c>
      <c r="F945" t="str">
        <f>Data!B379&amp;Data!C379&amp;Data!F379</f>
        <v/>
      </c>
      <c r="G945" s="1">
        <f t="shared" si="29"/>
        <v>0</v>
      </c>
    </row>
    <row r="946" spans="1:7" x14ac:dyDescent="0.35">
      <c r="A946" t="str">
        <f>IF(LEN(Data!D380)&lt;15,LEFT(Data!D380,4),"12TN")</f>
        <v/>
      </c>
      <c r="B946" t="str">
        <f>Data!B380&amp;Data!C380&amp;A946</f>
        <v/>
      </c>
      <c r="C946">
        <f>Data!E380</f>
        <v>0</v>
      </c>
      <c r="D946">
        <f>Data!F380</f>
        <v>0</v>
      </c>
      <c r="E946" s="1">
        <f t="shared" si="28"/>
        <v>0</v>
      </c>
      <c r="F946" t="str">
        <f>Data!B380&amp;Data!C380&amp;Data!F380</f>
        <v/>
      </c>
      <c r="G946" s="1">
        <f t="shared" si="29"/>
        <v>0</v>
      </c>
    </row>
    <row r="947" spans="1:7" x14ac:dyDescent="0.35">
      <c r="A947" t="str">
        <f>IF(LEN(Data!D381)&lt;15,LEFT(Data!D381,4),"12TN")</f>
        <v/>
      </c>
      <c r="B947" t="str">
        <f>Data!B381&amp;Data!C381&amp;A947</f>
        <v/>
      </c>
      <c r="C947">
        <f>Data!E381</f>
        <v>0</v>
      </c>
      <c r="D947">
        <f>Data!F381</f>
        <v>0</v>
      </c>
      <c r="E947" s="1">
        <f t="shared" si="28"/>
        <v>0</v>
      </c>
      <c r="F947" t="str">
        <f>Data!B381&amp;Data!C381&amp;Data!F381</f>
        <v/>
      </c>
      <c r="G947" s="1">
        <f t="shared" si="29"/>
        <v>0</v>
      </c>
    </row>
    <row r="948" spans="1:7" x14ac:dyDescent="0.35">
      <c r="A948" t="str">
        <f>IF(LEN(Data!D382)&lt;15,LEFT(Data!D382,4),"12TN")</f>
        <v/>
      </c>
      <c r="B948" t="str">
        <f>Data!B382&amp;Data!C382&amp;A948</f>
        <v/>
      </c>
      <c r="C948">
        <f>Data!E382</f>
        <v>0</v>
      </c>
      <c r="D948">
        <f>Data!F382</f>
        <v>0</v>
      </c>
      <c r="E948" s="1">
        <f t="shared" si="28"/>
        <v>0</v>
      </c>
      <c r="F948" t="str">
        <f>Data!B382&amp;Data!C382&amp;Data!F382</f>
        <v/>
      </c>
      <c r="G948" s="1">
        <f t="shared" si="29"/>
        <v>0</v>
      </c>
    </row>
    <row r="949" spans="1:7" x14ac:dyDescent="0.35">
      <c r="A949" t="str">
        <f>IF(LEN(Data!D383)&lt;15,LEFT(Data!D383,4),"12TN")</f>
        <v/>
      </c>
      <c r="B949" t="str">
        <f>Data!B383&amp;Data!C383&amp;A949</f>
        <v/>
      </c>
      <c r="C949">
        <f>Data!E383</f>
        <v>0</v>
      </c>
      <c r="D949">
        <f>Data!F383</f>
        <v>0</v>
      </c>
      <c r="E949" s="1">
        <f t="shared" si="28"/>
        <v>0</v>
      </c>
      <c r="F949" t="str">
        <f>Data!B383&amp;Data!C383&amp;Data!F383</f>
        <v/>
      </c>
      <c r="G949" s="1">
        <f t="shared" si="29"/>
        <v>0</v>
      </c>
    </row>
    <row r="950" spans="1:7" x14ac:dyDescent="0.35">
      <c r="A950" t="str">
        <f>IF(LEN(Data!D384)&lt;15,LEFT(Data!D384,4),"12TN")</f>
        <v/>
      </c>
      <c r="B950" t="str">
        <f>Data!B384&amp;Data!C384&amp;A950</f>
        <v/>
      </c>
      <c r="C950">
        <f>Data!E384</f>
        <v>0</v>
      </c>
      <c r="D950">
        <f>Data!F384</f>
        <v>0</v>
      </c>
      <c r="E950" s="1">
        <f t="shared" si="28"/>
        <v>0</v>
      </c>
      <c r="F950" t="str">
        <f>Data!B384&amp;Data!C384&amp;Data!F384</f>
        <v/>
      </c>
      <c r="G950" s="1">
        <f t="shared" si="29"/>
        <v>0</v>
      </c>
    </row>
    <row r="951" spans="1:7" x14ac:dyDescent="0.35">
      <c r="A951" t="str">
        <f>IF(LEN(Data!D385)&lt;15,LEFT(Data!D385,4),"12TN")</f>
        <v/>
      </c>
      <c r="B951" t="str">
        <f>Data!B385&amp;Data!C385&amp;A951</f>
        <v/>
      </c>
      <c r="C951">
        <f>Data!E385</f>
        <v>0</v>
      </c>
      <c r="D951">
        <f>Data!F385</f>
        <v>0</v>
      </c>
      <c r="E951" s="1">
        <f t="shared" si="28"/>
        <v>0</v>
      </c>
      <c r="F951" t="str">
        <f>Data!B385&amp;Data!C385&amp;Data!F385</f>
        <v/>
      </c>
      <c r="G951" s="1">
        <f t="shared" si="29"/>
        <v>0</v>
      </c>
    </row>
    <row r="952" spans="1:7" x14ac:dyDescent="0.35">
      <c r="A952" t="str">
        <f>IF(LEN(Data!D386)&lt;15,LEFT(Data!D386,4),"12TN")</f>
        <v/>
      </c>
      <c r="B952" t="str">
        <f>Data!B386&amp;Data!C386&amp;A952</f>
        <v/>
      </c>
      <c r="C952">
        <f>Data!E386</f>
        <v>0</v>
      </c>
      <c r="D952">
        <f>Data!F386</f>
        <v>0</v>
      </c>
      <c r="E952" s="1">
        <f t="shared" si="28"/>
        <v>0</v>
      </c>
      <c r="F952" t="str">
        <f>Data!B386&amp;Data!C386&amp;Data!F386</f>
        <v/>
      </c>
      <c r="G952" s="1">
        <f t="shared" si="29"/>
        <v>0</v>
      </c>
    </row>
    <row r="953" spans="1:7" x14ac:dyDescent="0.35">
      <c r="A953" t="str">
        <f>IF(LEN(Data!D387)&lt;15,LEFT(Data!D387,4),"12TN")</f>
        <v/>
      </c>
      <c r="B953" t="str">
        <f>Data!B387&amp;Data!C387&amp;A953</f>
        <v/>
      </c>
      <c r="C953">
        <f>Data!E387</f>
        <v>0</v>
      </c>
      <c r="D953">
        <f>Data!F387</f>
        <v>0</v>
      </c>
      <c r="E953" s="1">
        <f t="shared" si="28"/>
        <v>0</v>
      </c>
      <c r="F953" t="str">
        <f>Data!B387&amp;Data!C387&amp;Data!F387</f>
        <v/>
      </c>
      <c r="G953" s="1">
        <f t="shared" si="29"/>
        <v>0</v>
      </c>
    </row>
    <row r="954" spans="1:7" x14ac:dyDescent="0.35">
      <c r="A954" t="str">
        <f>IF(LEN(Data!D388)&lt;15,LEFT(Data!D388,4),"12TN")</f>
        <v/>
      </c>
      <c r="B954" t="str">
        <f>Data!B388&amp;Data!C388&amp;A954</f>
        <v/>
      </c>
      <c r="C954">
        <f>Data!E388</f>
        <v>0</v>
      </c>
      <c r="D954">
        <f>Data!F388</f>
        <v>0</v>
      </c>
      <c r="E954" s="1">
        <f t="shared" si="28"/>
        <v>0</v>
      </c>
      <c r="F954" t="str">
        <f>Data!B388&amp;Data!C388&amp;Data!F388</f>
        <v/>
      </c>
      <c r="G954" s="1">
        <f t="shared" si="29"/>
        <v>0</v>
      </c>
    </row>
    <row r="955" spans="1:7" x14ac:dyDescent="0.35">
      <c r="A955" t="str">
        <f>IF(LEN(Data!D389)&lt;15,LEFT(Data!D389,4),"12TN")</f>
        <v/>
      </c>
      <c r="B955" t="str">
        <f>Data!B389&amp;Data!C389&amp;A955</f>
        <v/>
      </c>
      <c r="C955">
        <f>Data!E389</f>
        <v>0</v>
      </c>
      <c r="D955">
        <f>Data!F389</f>
        <v>0</v>
      </c>
      <c r="E955" s="1">
        <f t="shared" si="28"/>
        <v>0</v>
      </c>
      <c r="F955" t="str">
        <f>Data!B389&amp;Data!C389&amp;Data!F389</f>
        <v/>
      </c>
      <c r="G955" s="1">
        <f t="shared" si="29"/>
        <v>0</v>
      </c>
    </row>
    <row r="956" spans="1:7" x14ac:dyDescent="0.35">
      <c r="A956" t="str">
        <f>IF(LEN(Data!D390)&lt;15,LEFT(Data!D390,4),"12TN")</f>
        <v/>
      </c>
      <c r="B956" t="str">
        <f>Data!B390&amp;Data!C390&amp;A956</f>
        <v/>
      </c>
      <c r="C956">
        <f>Data!E390</f>
        <v>0</v>
      </c>
      <c r="D956">
        <f>Data!F390</f>
        <v>0</v>
      </c>
      <c r="E956" s="1">
        <f t="shared" si="28"/>
        <v>0</v>
      </c>
      <c r="F956" t="str">
        <f>Data!B390&amp;Data!C390&amp;Data!F390</f>
        <v/>
      </c>
      <c r="G956" s="1">
        <f t="shared" si="29"/>
        <v>0</v>
      </c>
    </row>
    <row r="957" spans="1:7" x14ac:dyDescent="0.35">
      <c r="A957" t="str">
        <f>IF(LEN(Data!D391)&lt;15,LEFT(Data!D391,4),"12TN")</f>
        <v/>
      </c>
      <c r="B957" t="str">
        <f>Data!B391&amp;Data!C391&amp;A957</f>
        <v/>
      </c>
      <c r="C957">
        <f>Data!E391</f>
        <v>0</v>
      </c>
      <c r="D957">
        <f>Data!F391</f>
        <v>0</v>
      </c>
      <c r="E957" s="1">
        <f t="shared" si="28"/>
        <v>0</v>
      </c>
      <c r="F957" t="str">
        <f>Data!B391&amp;Data!C391&amp;Data!F391</f>
        <v/>
      </c>
      <c r="G957" s="1">
        <f t="shared" si="29"/>
        <v>0</v>
      </c>
    </row>
    <row r="958" spans="1:7" x14ac:dyDescent="0.35">
      <c r="A958" t="str">
        <f>IF(LEN(Data!D392)&lt;15,LEFT(Data!D392,4),"12TN")</f>
        <v/>
      </c>
      <c r="B958" t="str">
        <f>Data!B392&amp;Data!C392&amp;A958</f>
        <v/>
      </c>
      <c r="C958">
        <f>Data!E392</f>
        <v>0</v>
      </c>
      <c r="D958">
        <f>Data!F392</f>
        <v>0</v>
      </c>
      <c r="E958" s="1">
        <f t="shared" si="28"/>
        <v>0</v>
      </c>
      <c r="F958" t="str">
        <f>Data!B392&amp;Data!C392&amp;Data!F392</f>
        <v/>
      </c>
      <c r="G958" s="1">
        <f t="shared" si="29"/>
        <v>0</v>
      </c>
    </row>
    <row r="959" spans="1:7" x14ac:dyDescent="0.35">
      <c r="A959" t="str">
        <f>IF(LEN(Data!D393)&lt;15,LEFT(Data!D393,4),"12TN")</f>
        <v/>
      </c>
      <c r="B959" t="str">
        <f>Data!B393&amp;Data!C393&amp;A959</f>
        <v/>
      </c>
      <c r="C959">
        <f>Data!E393</f>
        <v>0</v>
      </c>
      <c r="D959">
        <f>Data!F393</f>
        <v>0</v>
      </c>
      <c r="E959" s="1">
        <f t="shared" si="28"/>
        <v>0</v>
      </c>
      <c r="F959" t="str">
        <f>Data!B393&amp;Data!C393&amp;Data!F393</f>
        <v/>
      </c>
      <c r="G959" s="1">
        <f t="shared" si="29"/>
        <v>0</v>
      </c>
    </row>
    <row r="960" spans="1:7" x14ac:dyDescent="0.35">
      <c r="A960" t="str">
        <f>IF(LEN(Data!D394)&lt;15,LEFT(Data!D394,4),"12TN")</f>
        <v/>
      </c>
      <c r="B960" t="str">
        <f>Data!B394&amp;Data!C394&amp;A960</f>
        <v/>
      </c>
      <c r="C960">
        <f>Data!E394</f>
        <v>0</v>
      </c>
      <c r="D960">
        <f>Data!F394</f>
        <v>0</v>
      </c>
      <c r="E960" s="1">
        <f t="shared" si="28"/>
        <v>0</v>
      </c>
      <c r="F960" t="str">
        <f>Data!B394&amp;Data!C394&amp;Data!F394</f>
        <v/>
      </c>
      <c r="G960" s="1">
        <f t="shared" si="29"/>
        <v>0</v>
      </c>
    </row>
    <row r="961" spans="1:7" x14ac:dyDescent="0.35">
      <c r="A961" t="str">
        <f>IF(LEN(Data!D395)&lt;15,LEFT(Data!D395,4),"12TN")</f>
        <v/>
      </c>
      <c r="B961" t="str">
        <f>Data!B395&amp;Data!C395&amp;A961</f>
        <v/>
      </c>
      <c r="C961">
        <f>Data!E395</f>
        <v>0</v>
      </c>
      <c r="D961">
        <f>Data!F395</f>
        <v>0</v>
      </c>
      <c r="E961" s="1">
        <f t="shared" si="28"/>
        <v>0</v>
      </c>
      <c r="F961" t="str">
        <f>Data!B395&amp;Data!C395&amp;Data!F395</f>
        <v/>
      </c>
      <c r="G961" s="1">
        <f t="shared" si="29"/>
        <v>0</v>
      </c>
    </row>
    <row r="962" spans="1:7" x14ac:dyDescent="0.35">
      <c r="A962" t="str">
        <f>IF(LEN(Data!D396)&lt;15,LEFT(Data!D396,4),"12TN")</f>
        <v/>
      </c>
      <c r="B962" t="str">
        <f>Data!B396&amp;Data!C396&amp;A962</f>
        <v/>
      </c>
      <c r="C962">
        <f>Data!E396</f>
        <v>0</v>
      </c>
      <c r="D962">
        <f>Data!F396</f>
        <v>0</v>
      </c>
      <c r="E962" s="1">
        <f t="shared" si="28"/>
        <v>0</v>
      </c>
      <c r="F962" t="str">
        <f>Data!B396&amp;Data!C396&amp;Data!F396</f>
        <v/>
      </c>
      <c r="G962" s="1">
        <f t="shared" si="29"/>
        <v>0</v>
      </c>
    </row>
    <row r="963" spans="1:7" x14ac:dyDescent="0.35">
      <c r="A963" t="str">
        <f>IF(LEN(Data!D397)&lt;15,LEFT(Data!D397,4),"12TN")</f>
        <v/>
      </c>
      <c r="B963" t="str">
        <f>Data!B397&amp;Data!C397&amp;A963</f>
        <v/>
      </c>
      <c r="C963">
        <f>Data!E397</f>
        <v>0</v>
      </c>
      <c r="D963">
        <f>Data!F397</f>
        <v>0</v>
      </c>
      <c r="E963" s="1">
        <f t="shared" ref="E963:E1026" si="30">IF(LEN(D963)&gt;1,C963&amp;CHAR(10)&amp;D963,C963)</f>
        <v>0</v>
      </c>
      <c r="F963" t="str">
        <f>Data!B397&amp;Data!C397&amp;Data!F397</f>
        <v/>
      </c>
      <c r="G963" s="1">
        <f t="shared" ref="G963:G1026" si="31">IF(C963&lt;&gt;"---",IF(A963&lt;&gt;"",A963&amp;CHAR(10)&amp;C963,C963),"")</f>
        <v>0</v>
      </c>
    </row>
    <row r="964" spans="1:7" x14ac:dyDescent="0.35">
      <c r="A964" t="str">
        <f>IF(LEN(Data!D398)&lt;15,LEFT(Data!D398,4),"12TN")</f>
        <v/>
      </c>
      <c r="B964" t="str">
        <f>Data!B398&amp;Data!C398&amp;A964</f>
        <v/>
      </c>
      <c r="C964">
        <f>Data!E398</f>
        <v>0</v>
      </c>
      <c r="D964">
        <f>Data!F398</f>
        <v>0</v>
      </c>
      <c r="E964" s="1">
        <f t="shared" si="30"/>
        <v>0</v>
      </c>
      <c r="F964" t="str">
        <f>Data!B398&amp;Data!C398&amp;Data!F398</f>
        <v/>
      </c>
      <c r="G964" s="1">
        <f t="shared" si="31"/>
        <v>0</v>
      </c>
    </row>
    <row r="965" spans="1:7" x14ac:dyDescent="0.35">
      <c r="A965" t="str">
        <f>IF(LEN(Data!D399)&lt;15,LEFT(Data!D399,4),"12TN")</f>
        <v/>
      </c>
      <c r="B965" t="str">
        <f>Data!B399&amp;Data!C399&amp;A965</f>
        <v/>
      </c>
      <c r="C965">
        <f>Data!E399</f>
        <v>0</v>
      </c>
      <c r="D965">
        <f>Data!F399</f>
        <v>0</v>
      </c>
      <c r="E965" s="1">
        <f t="shared" si="30"/>
        <v>0</v>
      </c>
      <c r="F965" t="str">
        <f>Data!B399&amp;Data!C399&amp;Data!F399</f>
        <v/>
      </c>
      <c r="G965" s="1">
        <f t="shared" si="31"/>
        <v>0</v>
      </c>
    </row>
    <row r="966" spans="1:7" x14ac:dyDescent="0.35">
      <c r="A966" t="str">
        <f>IF(LEN(Data!D400)&lt;15,LEFT(Data!D400,4),"12TN")</f>
        <v/>
      </c>
      <c r="B966" t="str">
        <f>Data!B400&amp;Data!C400&amp;A966</f>
        <v/>
      </c>
      <c r="C966">
        <f>Data!E400</f>
        <v>0</v>
      </c>
      <c r="D966">
        <f>Data!F400</f>
        <v>0</v>
      </c>
      <c r="E966" s="1">
        <f t="shared" si="30"/>
        <v>0</v>
      </c>
      <c r="F966" t="str">
        <f>Data!B400&amp;Data!C400&amp;Data!F400</f>
        <v/>
      </c>
      <c r="G966" s="1">
        <f t="shared" si="31"/>
        <v>0</v>
      </c>
    </row>
    <row r="967" spans="1:7" x14ac:dyDescent="0.35">
      <c r="A967" t="str">
        <f>IF(LEN(Data!D401)&lt;15,LEFT(Data!D401,4),"12TN")</f>
        <v/>
      </c>
      <c r="B967" t="str">
        <f>Data!B401&amp;Data!C401&amp;A967</f>
        <v/>
      </c>
      <c r="C967">
        <f>Data!E401</f>
        <v>0</v>
      </c>
      <c r="D967">
        <f>Data!F401</f>
        <v>0</v>
      </c>
      <c r="E967" s="1">
        <f t="shared" si="30"/>
        <v>0</v>
      </c>
      <c r="F967" t="str">
        <f>Data!B401&amp;Data!C401&amp;Data!F401</f>
        <v/>
      </c>
      <c r="G967" s="1">
        <f t="shared" si="31"/>
        <v>0</v>
      </c>
    </row>
    <row r="968" spans="1:7" x14ac:dyDescent="0.35">
      <c r="A968" t="str">
        <f>IF(LEN(Data!D402)&lt;15,LEFT(Data!D402,4),"12TN")</f>
        <v/>
      </c>
      <c r="B968" t="str">
        <f>Data!B402&amp;Data!C402&amp;A968</f>
        <v/>
      </c>
      <c r="C968">
        <f>Data!E402</f>
        <v>0</v>
      </c>
      <c r="D968">
        <f>Data!F402</f>
        <v>0</v>
      </c>
      <c r="E968" s="1">
        <f t="shared" si="30"/>
        <v>0</v>
      </c>
      <c r="F968" t="str">
        <f>Data!B402&amp;Data!C402&amp;Data!F402</f>
        <v/>
      </c>
      <c r="G968" s="1">
        <f t="shared" si="31"/>
        <v>0</v>
      </c>
    </row>
    <row r="969" spans="1:7" x14ac:dyDescent="0.35">
      <c r="A969" t="str">
        <f>IF(LEN(Data!D403)&lt;15,LEFT(Data!D403,4),"12TN")</f>
        <v/>
      </c>
      <c r="B969" t="str">
        <f>Data!B403&amp;Data!C403&amp;A969</f>
        <v/>
      </c>
      <c r="C969">
        <f>Data!E403</f>
        <v>0</v>
      </c>
      <c r="D969">
        <f>Data!F403</f>
        <v>0</v>
      </c>
      <c r="E969" s="1">
        <f t="shared" si="30"/>
        <v>0</v>
      </c>
      <c r="F969" t="str">
        <f>Data!B403&amp;Data!C403&amp;Data!F403</f>
        <v/>
      </c>
      <c r="G969" s="1">
        <f t="shared" si="31"/>
        <v>0</v>
      </c>
    </row>
    <row r="970" spans="1:7" x14ac:dyDescent="0.35">
      <c r="A970" t="str">
        <f>IF(LEN(Data!D404)&lt;15,LEFT(Data!D404,4),"12TN")</f>
        <v/>
      </c>
      <c r="B970" t="str">
        <f>Data!B404&amp;Data!C404&amp;A970</f>
        <v/>
      </c>
      <c r="C970">
        <f>Data!E404</f>
        <v>0</v>
      </c>
      <c r="D970">
        <f>Data!F404</f>
        <v>0</v>
      </c>
      <c r="E970" s="1">
        <f t="shared" si="30"/>
        <v>0</v>
      </c>
      <c r="F970" t="str">
        <f>Data!B404&amp;Data!C404&amp;Data!F404</f>
        <v/>
      </c>
      <c r="G970" s="1">
        <f t="shared" si="31"/>
        <v>0</v>
      </c>
    </row>
    <row r="971" spans="1:7" x14ac:dyDescent="0.35">
      <c r="A971" t="str">
        <f>IF(LEN(Data!D405)&lt;15,LEFT(Data!D405,4),"12TN")</f>
        <v/>
      </c>
      <c r="B971" t="str">
        <f>Data!B405&amp;Data!C405&amp;A971</f>
        <v/>
      </c>
      <c r="C971">
        <f>Data!E405</f>
        <v>0</v>
      </c>
      <c r="D971">
        <f>Data!F405</f>
        <v>0</v>
      </c>
      <c r="E971" s="1">
        <f t="shared" si="30"/>
        <v>0</v>
      </c>
      <c r="F971" t="str">
        <f>Data!B405&amp;Data!C405&amp;Data!F405</f>
        <v/>
      </c>
      <c r="G971" s="1">
        <f t="shared" si="31"/>
        <v>0</v>
      </c>
    </row>
    <row r="972" spans="1:7" x14ac:dyDescent="0.35">
      <c r="A972" t="str">
        <f>IF(LEN(Data!D406)&lt;15,LEFT(Data!D406,4),"12TN")</f>
        <v/>
      </c>
      <c r="B972" t="str">
        <f>Data!B406&amp;Data!C406&amp;A972</f>
        <v/>
      </c>
      <c r="C972">
        <f>Data!E406</f>
        <v>0</v>
      </c>
      <c r="D972">
        <f>Data!F406</f>
        <v>0</v>
      </c>
      <c r="E972" s="1">
        <f t="shared" si="30"/>
        <v>0</v>
      </c>
      <c r="F972" t="str">
        <f>Data!B406&amp;Data!C406&amp;Data!F406</f>
        <v/>
      </c>
      <c r="G972" s="1">
        <f t="shared" si="31"/>
        <v>0</v>
      </c>
    </row>
    <row r="973" spans="1:7" x14ac:dyDescent="0.35">
      <c r="A973" t="str">
        <f>IF(LEN(Data!D407)&lt;15,LEFT(Data!D407,4),"12TN")</f>
        <v/>
      </c>
      <c r="B973" t="str">
        <f>Data!B407&amp;Data!C407&amp;A973</f>
        <v/>
      </c>
      <c r="C973">
        <f>Data!E407</f>
        <v>0</v>
      </c>
      <c r="D973">
        <f>Data!F407</f>
        <v>0</v>
      </c>
      <c r="E973" s="1">
        <f t="shared" si="30"/>
        <v>0</v>
      </c>
      <c r="F973" t="str">
        <f>Data!B407&amp;Data!C407&amp;Data!F407</f>
        <v/>
      </c>
      <c r="G973" s="1">
        <f t="shared" si="31"/>
        <v>0</v>
      </c>
    </row>
    <row r="974" spans="1:7" x14ac:dyDescent="0.35">
      <c r="A974" t="str">
        <f>IF(LEN(Data!D408)&lt;15,LEFT(Data!D408,4),"12TN")</f>
        <v/>
      </c>
      <c r="B974" t="str">
        <f>Data!B408&amp;Data!C408&amp;A974</f>
        <v/>
      </c>
      <c r="C974">
        <f>Data!E408</f>
        <v>0</v>
      </c>
      <c r="D974">
        <f>Data!F408</f>
        <v>0</v>
      </c>
      <c r="E974" s="1">
        <f t="shared" si="30"/>
        <v>0</v>
      </c>
      <c r="F974" t="str">
        <f>Data!B408&amp;Data!C408&amp;Data!F408</f>
        <v/>
      </c>
      <c r="G974" s="1">
        <f t="shared" si="31"/>
        <v>0</v>
      </c>
    </row>
    <row r="975" spans="1:7" x14ac:dyDescent="0.35">
      <c r="A975" t="str">
        <f>IF(LEN(Data!D409)&lt;15,LEFT(Data!D409,4),"12TN")</f>
        <v/>
      </c>
      <c r="B975" t="str">
        <f>Data!B409&amp;Data!C409&amp;A975</f>
        <v/>
      </c>
      <c r="C975">
        <f>Data!E409</f>
        <v>0</v>
      </c>
      <c r="D975">
        <f>Data!F409</f>
        <v>0</v>
      </c>
      <c r="E975" s="1">
        <f t="shared" si="30"/>
        <v>0</v>
      </c>
      <c r="F975" t="str">
        <f>Data!B409&amp;Data!C409&amp;Data!F409</f>
        <v/>
      </c>
      <c r="G975" s="1">
        <f t="shared" si="31"/>
        <v>0</v>
      </c>
    </row>
    <row r="976" spans="1:7" x14ac:dyDescent="0.35">
      <c r="A976" t="str">
        <f>IF(LEN(Data!D410)&lt;15,LEFT(Data!D410,4),"12TN")</f>
        <v/>
      </c>
      <c r="B976" t="str">
        <f>Data!B410&amp;Data!C410&amp;A976</f>
        <v/>
      </c>
      <c r="C976">
        <f>Data!E410</f>
        <v>0</v>
      </c>
      <c r="D976">
        <f>Data!F410</f>
        <v>0</v>
      </c>
      <c r="E976" s="1">
        <f t="shared" si="30"/>
        <v>0</v>
      </c>
      <c r="F976" t="str">
        <f>Data!B410&amp;Data!C410&amp;Data!F410</f>
        <v/>
      </c>
      <c r="G976" s="1">
        <f t="shared" si="31"/>
        <v>0</v>
      </c>
    </row>
    <row r="977" spans="1:7" x14ac:dyDescent="0.35">
      <c r="A977" t="str">
        <f>IF(LEN(Data!D411)&lt;15,LEFT(Data!D411,4),"12TN")</f>
        <v/>
      </c>
      <c r="B977" t="str">
        <f>Data!B411&amp;Data!C411&amp;A977</f>
        <v/>
      </c>
      <c r="C977">
        <f>Data!E411</f>
        <v>0</v>
      </c>
      <c r="D977">
        <f>Data!F411</f>
        <v>0</v>
      </c>
      <c r="E977" s="1">
        <f t="shared" si="30"/>
        <v>0</v>
      </c>
      <c r="F977" t="str">
        <f>Data!B411&amp;Data!C411&amp;Data!F411</f>
        <v/>
      </c>
      <c r="G977" s="1">
        <f t="shared" si="31"/>
        <v>0</v>
      </c>
    </row>
    <row r="978" spans="1:7" x14ac:dyDescent="0.35">
      <c r="A978" t="str">
        <f>IF(LEN(Data!D412)&lt;15,LEFT(Data!D412,4),"12TN")</f>
        <v/>
      </c>
      <c r="B978" t="str">
        <f>Data!B412&amp;Data!C412&amp;A978</f>
        <v/>
      </c>
      <c r="C978">
        <f>Data!E412</f>
        <v>0</v>
      </c>
      <c r="D978">
        <f>Data!F412</f>
        <v>0</v>
      </c>
      <c r="E978" s="1">
        <f t="shared" si="30"/>
        <v>0</v>
      </c>
      <c r="F978" t="str">
        <f>Data!B412&amp;Data!C412&amp;Data!F412</f>
        <v/>
      </c>
      <c r="G978" s="1">
        <f t="shared" si="31"/>
        <v>0</v>
      </c>
    </row>
    <row r="979" spans="1:7" x14ac:dyDescent="0.35">
      <c r="A979" t="str">
        <f>IF(LEN(Data!D413)&lt;15,LEFT(Data!D413,4),"12TN")</f>
        <v/>
      </c>
      <c r="B979" t="str">
        <f>Data!B413&amp;Data!C413&amp;A979</f>
        <v/>
      </c>
      <c r="C979">
        <f>Data!E413</f>
        <v>0</v>
      </c>
      <c r="D979">
        <f>Data!F413</f>
        <v>0</v>
      </c>
      <c r="E979" s="1">
        <f t="shared" si="30"/>
        <v>0</v>
      </c>
      <c r="F979" t="str">
        <f>Data!B413&amp;Data!C413&amp;Data!F413</f>
        <v/>
      </c>
      <c r="G979" s="1">
        <f t="shared" si="31"/>
        <v>0</v>
      </c>
    </row>
    <row r="980" spans="1:7" x14ac:dyDescent="0.35">
      <c r="A980" t="str">
        <f>IF(LEN(Data!D414)&lt;15,LEFT(Data!D414,4),"12TN")</f>
        <v/>
      </c>
      <c r="B980" t="str">
        <f>Data!B414&amp;Data!C414&amp;A980</f>
        <v/>
      </c>
      <c r="C980">
        <f>Data!E414</f>
        <v>0</v>
      </c>
      <c r="D980">
        <f>Data!F414</f>
        <v>0</v>
      </c>
      <c r="E980" s="1">
        <f t="shared" si="30"/>
        <v>0</v>
      </c>
      <c r="F980" t="str">
        <f>Data!B414&amp;Data!C414&amp;Data!F414</f>
        <v/>
      </c>
      <c r="G980" s="1">
        <f t="shared" si="31"/>
        <v>0</v>
      </c>
    </row>
    <row r="981" spans="1:7" x14ac:dyDescent="0.35">
      <c r="A981" t="str">
        <f>IF(LEN(Data!D415)&lt;15,LEFT(Data!D415,4),"12TN")</f>
        <v/>
      </c>
      <c r="B981" t="str">
        <f>Data!B415&amp;Data!C415&amp;A981</f>
        <v/>
      </c>
      <c r="C981">
        <f>Data!E415</f>
        <v>0</v>
      </c>
      <c r="D981">
        <f>Data!F415</f>
        <v>0</v>
      </c>
      <c r="E981" s="1">
        <f t="shared" si="30"/>
        <v>0</v>
      </c>
      <c r="F981" t="str">
        <f>Data!B415&amp;Data!C415&amp;Data!F415</f>
        <v/>
      </c>
      <c r="G981" s="1">
        <f t="shared" si="31"/>
        <v>0</v>
      </c>
    </row>
    <row r="982" spans="1:7" x14ac:dyDescent="0.35">
      <c r="A982" t="str">
        <f>IF(LEN(Data!D416)&lt;15,LEFT(Data!D416,4),"12TN")</f>
        <v/>
      </c>
      <c r="B982" t="str">
        <f>Data!B416&amp;Data!C416&amp;A982</f>
        <v/>
      </c>
      <c r="C982">
        <f>Data!E416</f>
        <v>0</v>
      </c>
      <c r="D982">
        <f>Data!F416</f>
        <v>0</v>
      </c>
      <c r="E982" s="1">
        <f t="shared" si="30"/>
        <v>0</v>
      </c>
      <c r="F982" t="str">
        <f>Data!B416&amp;Data!C416&amp;Data!F416</f>
        <v/>
      </c>
      <c r="G982" s="1">
        <f t="shared" si="31"/>
        <v>0</v>
      </c>
    </row>
    <row r="983" spans="1:7" x14ac:dyDescent="0.35">
      <c r="A983" t="str">
        <f>IF(LEN(Data!D417)&lt;15,LEFT(Data!D417,4),"12TN")</f>
        <v/>
      </c>
      <c r="B983" t="str">
        <f>Data!B417&amp;Data!C417&amp;A983</f>
        <v/>
      </c>
      <c r="C983">
        <f>Data!E417</f>
        <v>0</v>
      </c>
      <c r="D983">
        <f>Data!F417</f>
        <v>0</v>
      </c>
      <c r="E983" s="1">
        <f t="shared" si="30"/>
        <v>0</v>
      </c>
      <c r="F983" t="str">
        <f>Data!B417&amp;Data!C417&amp;Data!F417</f>
        <v/>
      </c>
      <c r="G983" s="1">
        <f t="shared" si="31"/>
        <v>0</v>
      </c>
    </row>
    <row r="984" spans="1:7" x14ac:dyDescent="0.35">
      <c r="A984" t="str">
        <f>IF(LEN(Data!D418)&lt;15,LEFT(Data!D418,4),"12TN")</f>
        <v/>
      </c>
      <c r="B984" t="str">
        <f>Data!B418&amp;Data!C418&amp;A984</f>
        <v/>
      </c>
      <c r="C984">
        <f>Data!E418</f>
        <v>0</v>
      </c>
      <c r="D984">
        <f>Data!F418</f>
        <v>0</v>
      </c>
      <c r="E984" s="1">
        <f t="shared" si="30"/>
        <v>0</v>
      </c>
      <c r="F984" t="str">
        <f>Data!B418&amp;Data!C418&amp;Data!F418</f>
        <v/>
      </c>
      <c r="G984" s="1">
        <f t="shared" si="31"/>
        <v>0</v>
      </c>
    </row>
    <row r="985" spans="1:7" x14ac:dyDescent="0.35">
      <c r="A985" t="str">
        <f>IF(LEN(Data!D419)&lt;15,LEFT(Data!D419,4),"12TN")</f>
        <v/>
      </c>
      <c r="B985" t="str">
        <f>Data!B419&amp;Data!C419&amp;A985</f>
        <v/>
      </c>
      <c r="C985">
        <f>Data!E419</f>
        <v>0</v>
      </c>
      <c r="D985">
        <f>Data!F419</f>
        <v>0</v>
      </c>
      <c r="E985" s="1">
        <f t="shared" si="30"/>
        <v>0</v>
      </c>
      <c r="F985" t="str">
        <f>Data!B419&amp;Data!C419&amp;Data!F419</f>
        <v/>
      </c>
      <c r="G985" s="1">
        <f t="shared" si="31"/>
        <v>0</v>
      </c>
    </row>
    <row r="986" spans="1:7" x14ac:dyDescent="0.35">
      <c r="A986" t="str">
        <f>IF(LEN(Data!D420)&lt;15,LEFT(Data!D420,4),"12TN")</f>
        <v/>
      </c>
      <c r="B986" t="str">
        <f>Data!B420&amp;Data!C420&amp;A986</f>
        <v/>
      </c>
      <c r="C986">
        <f>Data!E420</f>
        <v>0</v>
      </c>
      <c r="D986">
        <f>Data!F420</f>
        <v>0</v>
      </c>
      <c r="E986" s="1">
        <f t="shared" si="30"/>
        <v>0</v>
      </c>
      <c r="F986" t="str">
        <f>Data!B420&amp;Data!C420&amp;Data!F420</f>
        <v/>
      </c>
      <c r="G986" s="1">
        <f t="shared" si="31"/>
        <v>0</v>
      </c>
    </row>
    <row r="987" spans="1:7" x14ac:dyDescent="0.35">
      <c r="A987" t="str">
        <f>IF(LEN(Data!D421)&lt;15,LEFT(Data!D421,4),"12TN")</f>
        <v/>
      </c>
      <c r="B987" t="str">
        <f>Data!B421&amp;Data!C421&amp;A987</f>
        <v/>
      </c>
      <c r="C987">
        <f>Data!E421</f>
        <v>0</v>
      </c>
      <c r="D987">
        <f>Data!F421</f>
        <v>0</v>
      </c>
      <c r="E987" s="1">
        <f t="shared" si="30"/>
        <v>0</v>
      </c>
      <c r="F987" t="str">
        <f>Data!B421&amp;Data!C421&amp;Data!F421</f>
        <v/>
      </c>
      <c r="G987" s="1">
        <f t="shared" si="31"/>
        <v>0</v>
      </c>
    </row>
    <row r="988" spans="1:7" x14ac:dyDescent="0.35">
      <c r="A988" t="str">
        <f>IF(LEN(Data!D422)&lt;15,LEFT(Data!D422,4),"12TN")</f>
        <v/>
      </c>
      <c r="B988" t="str">
        <f>Data!B422&amp;Data!C422&amp;A988</f>
        <v/>
      </c>
      <c r="C988">
        <f>Data!E422</f>
        <v>0</v>
      </c>
      <c r="D988">
        <f>Data!F422</f>
        <v>0</v>
      </c>
      <c r="E988" s="1">
        <f t="shared" si="30"/>
        <v>0</v>
      </c>
      <c r="F988" t="str">
        <f>Data!B422&amp;Data!C422&amp;Data!F422</f>
        <v/>
      </c>
      <c r="G988" s="1">
        <f t="shared" si="31"/>
        <v>0</v>
      </c>
    </row>
    <row r="989" spans="1:7" x14ac:dyDescent="0.35">
      <c r="A989" t="str">
        <f>IF(LEN(Data!D423)&lt;15,LEFT(Data!D423,4),"12TN")</f>
        <v/>
      </c>
      <c r="B989" t="str">
        <f>Data!B423&amp;Data!C423&amp;A989</f>
        <v/>
      </c>
      <c r="C989">
        <f>Data!E423</f>
        <v>0</v>
      </c>
      <c r="D989">
        <f>Data!F423</f>
        <v>0</v>
      </c>
      <c r="E989" s="1">
        <f t="shared" si="30"/>
        <v>0</v>
      </c>
      <c r="F989" t="str">
        <f>Data!B423&amp;Data!C423&amp;Data!F423</f>
        <v/>
      </c>
      <c r="G989" s="1">
        <f t="shared" si="31"/>
        <v>0</v>
      </c>
    </row>
    <row r="990" spans="1:7" x14ac:dyDescent="0.35">
      <c r="A990" t="str">
        <f>IF(LEN(Data!D424)&lt;15,LEFT(Data!D424,4),"12TN")</f>
        <v/>
      </c>
      <c r="B990" t="str">
        <f>Data!B424&amp;Data!C424&amp;A990</f>
        <v/>
      </c>
      <c r="C990">
        <f>Data!E424</f>
        <v>0</v>
      </c>
      <c r="D990">
        <f>Data!F424</f>
        <v>0</v>
      </c>
      <c r="E990" s="1">
        <f t="shared" si="30"/>
        <v>0</v>
      </c>
      <c r="F990" t="str">
        <f>Data!B424&amp;Data!C424&amp;Data!F424</f>
        <v/>
      </c>
      <c r="G990" s="1">
        <f t="shared" si="31"/>
        <v>0</v>
      </c>
    </row>
    <row r="991" spans="1:7" x14ac:dyDescent="0.35">
      <c r="A991" t="str">
        <f>IF(LEN(Data!D425)&lt;15,LEFT(Data!D425,4),"12TN")</f>
        <v/>
      </c>
      <c r="B991" t="str">
        <f>Data!B425&amp;Data!C425&amp;A991</f>
        <v/>
      </c>
      <c r="C991">
        <f>Data!E425</f>
        <v>0</v>
      </c>
      <c r="D991">
        <f>Data!F425</f>
        <v>0</v>
      </c>
      <c r="E991" s="1">
        <f t="shared" si="30"/>
        <v>0</v>
      </c>
      <c r="F991" t="str">
        <f>Data!B425&amp;Data!C425&amp;Data!F425</f>
        <v/>
      </c>
      <c r="G991" s="1">
        <f t="shared" si="31"/>
        <v>0</v>
      </c>
    </row>
    <row r="992" spans="1:7" x14ac:dyDescent="0.35">
      <c r="A992" t="str">
        <f>IF(LEN(Data!D426)&lt;15,LEFT(Data!D426,4),"12TN")</f>
        <v/>
      </c>
      <c r="B992" t="str">
        <f>Data!B426&amp;Data!C426&amp;A992</f>
        <v/>
      </c>
      <c r="C992">
        <f>Data!E426</f>
        <v>0</v>
      </c>
      <c r="D992">
        <f>Data!F426</f>
        <v>0</v>
      </c>
      <c r="E992" s="1">
        <f t="shared" si="30"/>
        <v>0</v>
      </c>
      <c r="F992" t="str">
        <f>Data!B426&amp;Data!C426&amp;Data!F426</f>
        <v/>
      </c>
      <c r="G992" s="1">
        <f t="shared" si="31"/>
        <v>0</v>
      </c>
    </row>
    <row r="993" spans="1:7" x14ac:dyDescent="0.35">
      <c r="A993" t="str">
        <f>IF(LEN(Data!D427)&lt;15,LEFT(Data!D427,4),"12TN")</f>
        <v/>
      </c>
      <c r="B993" t="str">
        <f>Data!B427&amp;Data!C427&amp;A993</f>
        <v/>
      </c>
      <c r="C993">
        <f>Data!E427</f>
        <v>0</v>
      </c>
      <c r="D993">
        <f>Data!F427</f>
        <v>0</v>
      </c>
      <c r="E993" s="1">
        <f t="shared" si="30"/>
        <v>0</v>
      </c>
      <c r="F993" t="str">
        <f>Data!B427&amp;Data!C427&amp;Data!F427</f>
        <v/>
      </c>
      <c r="G993" s="1">
        <f t="shared" si="31"/>
        <v>0</v>
      </c>
    </row>
    <row r="994" spans="1:7" x14ac:dyDescent="0.35">
      <c r="A994" t="str">
        <f>IF(LEN(Data!D428)&lt;15,LEFT(Data!D428,4),"12TN")</f>
        <v/>
      </c>
      <c r="B994" t="str">
        <f>Data!B428&amp;Data!C428&amp;A994</f>
        <v/>
      </c>
      <c r="C994">
        <f>Data!E428</f>
        <v>0</v>
      </c>
      <c r="D994">
        <f>Data!F428</f>
        <v>0</v>
      </c>
      <c r="E994" s="1">
        <f t="shared" si="30"/>
        <v>0</v>
      </c>
      <c r="F994" t="str">
        <f>Data!B428&amp;Data!C428&amp;Data!F428</f>
        <v/>
      </c>
      <c r="G994" s="1">
        <f t="shared" si="31"/>
        <v>0</v>
      </c>
    </row>
    <row r="995" spans="1:7" x14ac:dyDescent="0.35">
      <c r="A995" t="str">
        <f>IF(LEN(Data!D429)&lt;15,LEFT(Data!D429,4),"12TN")</f>
        <v/>
      </c>
      <c r="B995" t="str">
        <f>Data!B429&amp;Data!C429&amp;A995</f>
        <v/>
      </c>
      <c r="C995">
        <f>Data!E429</f>
        <v>0</v>
      </c>
      <c r="D995">
        <f>Data!F429</f>
        <v>0</v>
      </c>
      <c r="E995" s="1">
        <f t="shared" si="30"/>
        <v>0</v>
      </c>
      <c r="F995" t="str">
        <f>Data!B429&amp;Data!C429&amp;Data!F429</f>
        <v/>
      </c>
      <c r="G995" s="1">
        <f t="shared" si="31"/>
        <v>0</v>
      </c>
    </row>
    <row r="996" spans="1:7" x14ac:dyDescent="0.35">
      <c r="A996" t="str">
        <f>IF(LEN(Data!D430)&lt;15,LEFT(Data!D430,4),"12TN")</f>
        <v/>
      </c>
      <c r="B996" t="str">
        <f>Data!B430&amp;Data!C430&amp;A996</f>
        <v/>
      </c>
      <c r="C996">
        <f>Data!E430</f>
        <v>0</v>
      </c>
      <c r="D996">
        <f>Data!F430</f>
        <v>0</v>
      </c>
      <c r="E996" s="1">
        <f t="shared" si="30"/>
        <v>0</v>
      </c>
      <c r="F996" t="str">
        <f>Data!B430&amp;Data!C430&amp;Data!F430</f>
        <v/>
      </c>
      <c r="G996" s="1">
        <f t="shared" si="31"/>
        <v>0</v>
      </c>
    </row>
    <row r="997" spans="1:7" x14ac:dyDescent="0.35">
      <c r="A997" t="str">
        <f>IF(LEN(Data!D431)&lt;15,LEFT(Data!D431,4),"12TN")</f>
        <v/>
      </c>
      <c r="B997" t="str">
        <f>Data!B431&amp;Data!C431&amp;A997</f>
        <v/>
      </c>
      <c r="C997">
        <f>Data!E431</f>
        <v>0</v>
      </c>
      <c r="D997">
        <f>Data!F431</f>
        <v>0</v>
      </c>
      <c r="E997" s="1">
        <f t="shared" si="30"/>
        <v>0</v>
      </c>
      <c r="F997" t="str">
        <f>Data!B431&amp;Data!C431&amp;Data!F431</f>
        <v/>
      </c>
      <c r="G997" s="1">
        <f t="shared" si="31"/>
        <v>0</v>
      </c>
    </row>
    <row r="998" spans="1:7" x14ac:dyDescent="0.35">
      <c r="A998" t="str">
        <f>IF(LEN(Data!D432)&lt;15,LEFT(Data!D432,4),"12TN")</f>
        <v/>
      </c>
      <c r="B998" t="str">
        <f>Data!B432&amp;Data!C432&amp;A998</f>
        <v/>
      </c>
      <c r="C998">
        <f>Data!E432</f>
        <v>0</v>
      </c>
      <c r="D998">
        <f>Data!F432</f>
        <v>0</v>
      </c>
      <c r="E998" s="1">
        <f t="shared" si="30"/>
        <v>0</v>
      </c>
      <c r="F998" t="str">
        <f>Data!B432&amp;Data!C432&amp;Data!F432</f>
        <v/>
      </c>
      <c r="G998" s="1">
        <f t="shared" si="31"/>
        <v>0</v>
      </c>
    </row>
    <row r="999" spans="1:7" x14ac:dyDescent="0.35">
      <c r="A999" t="str">
        <f>IF(LEN(Data!D433)&lt;15,LEFT(Data!D433,4),"12TN")</f>
        <v/>
      </c>
      <c r="B999" t="str">
        <f>Data!B433&amp;Data!C433&amp;A999</f>
        <v/>
      </c>
      <c r="C999">
        <f>Data!E433</f>
        <v>0</v>
      </c>
      <c r="D999">
        <f>Data!F433</f>
        <v>0</v>
      </c>
      <c r="E999" s="1">
        <f t="shared" si="30"/>
        <v>0</v>
      </c>
      <c r="F999" t="str">
        <f>Data!B433&amp;Data!C433&amp;Data!F433</f>
        <v/>
      </c>
      <c r="G999" s="1">
        <f t="shared" si="31"/>
        <v>0</v>
      </c>
    </row>
    <row r="1000" spans="1:7" x14ac:dyDescent="0.35">
      <c r="A1000" t="str">
        <f>IF(LEN(Data!D434)&lt;15,LEFT(Data!D434,4),"12TN")</f>
        <v/>
      </c>
      <c r="B1000" t="str">
        <f>Data!B434&amp;Data!C434&amp;A1000</f>
        <v/>
      </c>
      <c r="C1000">
        <f>Data!E434</f>
        <v>0</v>
      </c>
      <c r="D1000">
        <f>Data!F434</f>
        <v>0</v>
      </c>
      <c r="E1000" s="1">
        <f t="shared" si="30"/>
        <v>0</v>
      </c>
      <c r="F1000" t="str">
        <f>Data!B434&amp;Data!C434&amp;Data!F434</f>
        <v/>
      </c>
      <c r="G1000" s="1">
        <f t="shared" si="31"/>
        <v>0</v>
      </c>
    </row>
    <row r="1001" spans="1:7" x14ac:dyDescent="0.35">
      <c r="A1001" t="str">
        <f>IF(LEN(Data!D435)&lt;15,LEFT(Data!D435,4),"12TN")</f>
        <v/>
      </c>
      <c r="B1001" t="str">
        <f>Data!B435&amp;Data!C435&amp;A1001</f>
        <v/>
      </c>
      <c r="C1001">
        <f>Data!E435</f>
        <v>0</v>
      </c>
      <c r="D1001">
        <f>Data!F435</f>
        <v>0</v>
      </c>
      <c r="E1001" s="1">
        <f t="shared" si="30"/>
        <v>0</v>
      </c>
      <c r="F1001" t="str">
        <f>Data!B435&amp;Data!C435&amp;Data!F435</f>
        <v/>
      </c>
      <c r="G1001" s="1">
        <f t="shared" si="31"/>
        <v>0</v>
      </c>
    </row>
    <row r="1002" spans="1:7" x14ac:dyDescent="0.35">
      <c r="A1002" t="str">
        <f>IF(LEN(Data!D436)&lt;15,LEFT(Data!D436,4),"12TN")</f>
        <v/>
      </c>
      <c r="B1002" t="str">
        <f>Data!B436&amp;Data!C436&amp;A1002</f>
        <v/>
      </c>
      <c r="C1002">
        <f>Data!E436</f>
        <v>0</v>
      </c>
      <c r="D1002">
        <f>Data!F436</f>
        <v>0</v>
      </c>
      <c r="E1002" s="1">
        <f t="shared" si="30"/>
        <v>0</v>
      </c>
      <c r="F1002" t="str">
        <f>Data!B436&amp;Data!C436&amp;Data!F436</f>
        <v/>
      </c>
      <c r="G1002" s="1">
        <f t="shared" si="31"/>
        <v>0</v>
      </c>
    </row>
    <row r="1003" spans="1:7" x14ac:dyDescent="0.35">
      <c r="A1003" t="str">
        <f>IF(LEN(Data!D437)&lt;15,LEFT(Data!D437,4),"12TN")</f>
        <v/>
      </c>
      <c r="B1003" t="str">
        <f>Data!B437&amp;Data!C437&amp;A1003</f>
        <v/>
      </c>
      <c r="C1003">
        <f>Data!E437</f>
        <v>0</v>
      </c>
      <c r="D1003">
        <f>Data!F437</f>
        <v>0</v>
      </c>
      <c r="E1003" s="1">
        <f t="shared" si="30"/>
        <v>0</v>
      </c>
      <c r="F1003" t="str">
        <f>Data!B437&amp;Data!C437&amp;Data!F437</f>
        <v/>
      </c>
      <c r="G1003" s="1">
        <f t="shared" si="31"/>
        <v>0</v>
      </c>
    </row>
    <row r="1004" spans="1:7" x14ac:dyDescent="0.35">
      <c r="A1004" t="str">
        <f>IF(LEN(Data!D438)&lt;15,LEFT(Data!D438,4),"12TN")</f>
        <v/>
      </c>
      <c r="B1004" t="str">
        <f>Data!B438&amp;Data!C438&amp;A1004</f>
        <v/>
      </c>
      <c r="C1004">
        <f>Data!E438</f>
        <v>0</v>
      </c>
      <c r="D1004">
        <f>Data!F438</f>
        <v>0</v>
      </c>
      <c r="E1004" s="1">
        <f t="shared" si="30"/>
        <v>0</v>
      </c>
      <c r="F1004" t="str">
        <f>Data!B438&amp;Data!C438&amp;Data!F438</f>
        <v/>
      </c>
      <c r="G1004" s="1">
        <f t="shared" si="31"/>
        <v>0</v>
      </c>
    </row>
    <row r="1005" spans="1:7" x14ac:dyDescent="0.35">
      <c r="A1005" t="str">
        <f>IF(LEN(Data!D439)&lt;15,LEFT(Data!D439,4),"12TN")</f>
        <v/>
      </c>
      <c r="B1005" t="str">
        <f>Data!B439&amp;Data!C439&amp;A1005</f>
        <v/>
      </c>
      <c r="C1005">
        <f>Data!E439</f>
        <v>0</v>
      </c>
      <c r="D1005">
        <f>Data!F439</f>
        <v>0</v>
      </c>
      <c r="E1005" s="1">
        <f t="shared" si="30"/>
        <v>0</v>
      </c>
      <c r="F1005" t="str">
        <f>Data!B439&amp;Data!C439&amp;Data!F439</f>
        <v/>
      </c>
      <c r="G1005" s="1">
        <f t="shared" si="31"/>
        <v>0</v>
      </c>
    </row>
    <row r="1006" spans="1:7" x14ac:dyDescent="0.35">
      <c r="A1006" t="str">
        <f>IF(LEN(Data!D440)&lt;15,LEFT(Data!D440,4),"12TN")</f>
        <v/>
      </c>
      <c r="B1006" t="str">
        <f>Data!B440&amp;Data!C440&amp;A1006</f>
        <v/>
      </c>
      <c r="C1006">
        <f>Data!E440</f>
        <v>0</v>
      </c>
      <c r="D1006">
        <f>Data!F440</f>
        <v>0</v>
      </c>
      <c r="E1006" s="1">
        <f t="shared" si="30"/>
        <v>0</v>
      </c>
      <c r="F1006" t="str">
        <f>Data!B440&amp;Data!C440&amp;Data!F440</f>
        <v/>
      </c>
      <c r="G1006" s="1">
        <f t="shared" si="31"/>
        <v>0</v>
      </c>
    </row>
    <row r="1007" spans="1:7" x14ac:dyDescent="0.35">
      <c r="A1007" t="str">
        <f>IF(LEN(Data!D441)&lt;15,LEFT(Data!D441,4),"12TN")</f>
        <v/>
      </c>
      <c r="B1007" t="str">
        <f>Data!B441&amp;Data!C441&amp;A1007</f>
        <v/>
      </c>
      <c r="C1007">
        <f>Data!E441</f>
        <v>0</v>
      </c>
      <c r="D1007">
        <f>Data!F441</f>
        <v>0</v>
      </c>
      <c r="E1007" s="1">
        <f t="shared" si="30"/>
        <v>0</v>
      </c>
      <c r="F1007" t="str">
        <f>Data!B441&amp;Data!C441&amp;Data!F441</f>
        <v/>
      </c>
      <c r="G1007" s="1">
        <f t="shared" si="31"/>
        <v>0</v>
      </c>
    </row>
    <row r="1008" spans="1:7" x14ac:dyDescent="0.35">
      <c r="A1008" t="str">
        <f>IF(LEN(Data!D442)&lt;15,LEFT(Data!D442,4),"12TN")</f>
        <v/>
      </c>
      <c r="B1008" t="str">
        <f>Data!B442&amp;Data!C442&amp;A1008</f>
        <v/>
      </c>
      <c r="C1008">
        <f>Data!E442</f>
        <v>0</v>
      </c>
      <c r="D1008">
        <f>Data!F442</f>
        <v>0</v>
      </c>
      <c r="E1008" s="1">
        <f t="shared" si="30"/>
        <v>0</v>
      </c>
      <c r="F1008" t="str">
        <f>Data!B442&amp;Data!C442&amp;Data!F442</f>
        <v/>
      </c>
      <c r="G1008" s="1">
        <f t="shared" si="31"/>
        <v>0</v>
      </c>
    </row>
    <row r="1009" spans="1:7" x14ac:dyDescent="0.35">
      <c r="A1009" t="str">
        <f>IF(LEN(Data!D443)&lt;15,LEFT(Data!D443,4),"12TN")</f>
        <v/>
      </c>
      <c r="B1009" t="str">
        <f>Data!B443&amp;Data!C443&amp;A1009</f>
        <v/>
      </c>
      <c r="C1009">
        <f>Data!E443</f>
        <v>0</v>
      </c>
      <c r="D1009">
        <f>Data!F443</f>
        <v>0</v>
      </c>
      <c r="E1009" s="1">
        <f t="shared" si="30"/>
        <v>0</v>
      </c>
      <c r="F1009" t="str">
        <f>Data!B443&amp;Data!C443&amp;Data!F443</f>
        <v/>
      </c>
      <c r="G1009" s="1">
        <f t="shared" si="31"/>
        <v>0</v>
      </c>
    </row>
    <row r="1010" spans="1:7" x14ac:dyDescent="0.35">
      <c r="A1010" t="str">
        <f>IF(LEN(Data!D444)&lt;15,LEFT(Data!D444,4),"12TN")</f>
        <v/>
      </c>
      <c r="B1010" t="str">
        <f>Data!B444&amp;Data!C444&amp;A1010</f>
        <v/>
      </c>
      <c r="C1010">
        <f>Data!E444</f>
        <v>0</v>
      </c>
      <c r="D1010">
        <f>Data!F444</f>
        <v>0</v>
      </c>
      <c r="E1010" s="1">
        <f t="shared" si="30"/>
        <v>0</v>
      </c>
      <c r="F1010" t="str">
        <f>Data!B444&amp;Data!C444&amp;Data!F444</f>
        <v/>
      </c>
      <c r="G1010" s="1">
        <f t="shared" si="31"/>
        <v>0</v>
      </c>
    </row>
    <row r="1011" spans="1:7" x14ac:dyDescent="0.35">
      <c r="A1011" t="str">
        <f>IF(LEN(Data!D445)&lt;15,LEFT(Data!D445,4),"12TN")</f>
        <v/>
      </c>
      <c r="B1011" t="str">
        <f>Data!B445&amp;Data!C445&amp;A1011</f>
        <v/>
      </c>
      <c r="C1011">
        <f>Data!E445</f>
        <v>0</v>
      </c>
      <c r="D1011">
        <f>Data!F445</f>
        <v>0</v>
      </c>
      <c r="E1011" s="1">
        <f t="shared" si="30"/>
        <v>0</v>
      </c>
      <c r="F1011" t="str">
        <f>Data!B445&amp;Data!C445&amp;Data!F445</f>
        <v/>
      </c>
      <c r="G1011" s="1">
        <f t="shared" si="31"/>
        <v>0</v>
      </c>
    </row>
    <row r="1012" spans="1:7" x14ac:dyDescent="0.35">
      <c r="A1012" t="str">
        <f>IF(LEN(Data!D446)&lt;15,LEFT(Data!D446,4),"12TN")</f>
        <v/>
      </c>
      <c r="B1012" t="str">
        <f>Data!B446&amp;Data!C446&amp;A1012</f>
        <v/>
      </c>
      <c r="C1012">
        <f>Data!E446</f>
        <v>0</v>
      </c>
      <c r="D1012">
        <f>Data!F446</f>
        <v>0</v>
      </c>
      <c r="E1012" s="1">
        <f t="shared" si="30"/>
        <v>0</v>
      </c>
      <c r="F1012" t="str">
        <f>Data!B446&amp;Data!C446&amp;Data!F446</f>
        <v/>
      </c>
      <c r="G1012" s="1">
        <f t="shared" si="31"/>
        <v>0</v>
      </c>
    </row>
    <row r="1013" spans="1:7" x14ac:dyDescent="0.35">
      <c r="A1013" t="str">
        <f>IF(LEN(Data!D447)&lt;15,LEFT(Data!D447,4),"12TN")</f>
        <v/>
      </c>
      <c r="B1013" t="str">
        <f>Data!B447&amp;Data!C447&amp;A1013</f>
        <v/>
      </c>
      <c r="C1013">
        <f>Data!E447</f>
        <v>0</v>
      </c>
      <c r="D1013">
        <f>Data!F447</f>
        <v>0</v>
      </c>
      <c r="E1013" s="1">
        <f t="shared" si="30"/>
        <v>0</v>
      </c>
      <c r="F1013" t="str">
        <f>Data!B447&amp;Data!C447&amp;Data!F447</f>
        <v/>
      </c>
      <c r="G1013" s="1">
        <f t="shared" si="31"/>
        <v>0</v>
      </c>
    </row>
    <row r="1014" spans="1:7" x14ac:dyDescent="0.35">
      <c r="A1014" t="str">
        <f>IF(LEN(Data!D448)&lt;15,LEFT(Data!D448,4),"12TN")</f>
        <v/>
      </c>
      <c r="B1014" t="str">
        <f>Data!B448&amp;Data!C448&amp;A1014</f>
        <v/>
      </c>
      <c r="C1014">
        <f>Data!E448</f>
        <v>0</v>
      </c>
      <c r="D1014">
        <f>Data!F448</f>
        <v>0</v>
      </c>
      <c r="E1014" s="1">
        <f t="shared" si="30"/>
        <v>0</v>
      </c>
      <c r="F1014" t="str">
        <f>Data!B448&amp;Data!C448&amp;Data!F448</f>
        <v/>
      </c>
      <c r="G1014" s="1">
        <f t="shared" si="31"/>
        <v>0</v>
      </c>
    </row>
    <row r="1015" spans="1:7" x14ac:dyDescent="0.35">
      <c r="A1015" t="str">
        <f>IF(LEN(Data!D449)&lt;15,LEFT(Data!D449,4),"12TN")</f>
        <v/>
      </c>
      <c r="B1015" t="str">
        <f>Data!B449&amp;Data!C449&amp;A1015</f>
        <v/>
      </c>
      <c r="C1015">
        <f>Data!E449</f>
        <v>0</v>
      </c>
      <c r="D1015">
        <f>Data!F449</f>
        <v>0</v>
      </c>
      <c r="E1015" s="1">
        <f t="shared" si="30"/>
        <v>0</v>
      </c>
      <c r="F1015" t="str">
        <f>Data!B449&amp;Data!C449&amp;Data!F449</f>
        <v/>
      </c>
      <c r="G1015" s="1">
        <f t="shared" si="31"/>
        <v>0</v>
      </c>
    </row>
    <row r="1016" spans="1:7" x14ac:dyDescent="0.35">
      <c r="A1016" t="str">
        <f>IF(LEN(Data!D450)&lt;15,LEFT(Data!D450,4),"12TN")</f>
        <v/>
      </c>
      <c r="B1016" t="str">
        <f>Data!B450&amp;Data!C450&amp;A1016</f>
        <v/>
      </c>
      <c r="C1016">
        <f>Data!E450</f>
        <v>0</v>
      </c>
      <c r="D1016">
        <f>Data!F450</f>
        <v>0</v>
      </c>
      <c r="E1016" s="1">
        <f t="shared" si="30"/>
        <v>0</v>
      </c>
      <c r="F1016" t="str">
        <f>Data!B450&amp;Data!C450&amp;Data!F450</f>
        <v/>
      </c>
      <c r="G1016" s="1">
        <f t="shared" si="31"/>
        <v>0</v>
      </c>
    </row>
    <row r="1017" spans="1:7" x14ac:dyDescent="0.35">
      <c r="A1017" t="str">
        <f>IF(LEN(Data!D451)&lt;15,LEFT(Data!D451,4),"12TN")</f>
        <v/>
      </c>
      <c r="B1017" t="str">
        <f>Data!B451&amp;Data!C451&amp;A1017</f>
        <v/>
      </c>
      <c r="C1017">
        <f>Data!E451</f>
        <v>0</v>
      </c>
      <c r="D1017">
        <f>Data!F451</f>
        <v>0</v>
      </c>
      <c r="E1017" s="1">
        <f t="shared" si="30"/>
        <v>0</v>
      </c>
      <c r="F1017" t="str">
        <f>Data!B451&amp;Data!C451&amp;Data!F451</f>
        <v/>
      </c>
      <c r="G1017" s="1">
        <f t="shared" si="31"/>
        <v>0</v>
      </c>
    </row>
    <row r="1018" spans="1:7" x14ac:dyDescent="0.35">
      <c r="A1018" t="str">
        <f>IF(LEN(Data!D452)&lt;15,LEFT(Data!D452,4),"12TN")</f>
        <v/>
      </c>
      <c r="B1018" t="str">
        <f>Data!B452&amp;Data!C452&amp;A1018</f>
        <v/>
      </c>
      <c r="C1018">
        <f>Data!E452</f>
        <v>0</v>
      </c>
      <c r="D1018">
        <f>Data!F452</f>
        <v>0</v>
      </c>
      <c r="E1018" s="1">
        <f t="shared" si="30"/>
        <v>0</v>
      </c>
      <c r="F1018" t="str">
        <f>Data!B452&amp;Data!C452&amp;Data!F452</f>
        <v/>
      </c>
      <c r="G1018" s="1">
        <f t="shared" si="31"/>
        <v>0</v>
      </c>
    </row>
    <row r="1019" spans="1:7" x14ac:dyDescent="0.35">
      <c r="A1019" t="str">
        <f>IF(LEN(Data!D453)&lt;15,LEFT(Data!D453,4),"12TN")</f>
        <v/>
      </c>
      <c r="B1019" t="str">
        <f>Data!B453&amp;Data!C453&amp;A1019</f>
        <v/>
      </c>
      <c r="C1019">
        <f>Data!E453</f>
        <v>0</v>
      </c>
      <c r="D1019">
        <f>Data!F453</f>
        <v>0</v>
      </c>
      <c r="E1019" s="1">
        <f t="shared" si="30"/>
        <v>0</v>
      </c>
      <c r="F1019" t="str">
        <f>Data!B453&amp;Data!C453&amp;Data!F453</f>
        <v/>
      </c>
      <c r="G1019" s="1">
        <f t="shared" si="31"/>
        <v>0</v>
      </c>
    </row>
    <row r="1020" spans="1:7" x14ac:dyDescent="0.35">
      <c r="A1020" t="str">
        <f>IF(LEN(Data!D454)&lt;15,LEFT(Data!D454,4),"12TN")</f>
        <v/>
      </c>
      <c r="B1020" t="str">
        <f>Data!B454&amp;Data!C454&amp;A1020</f>
        <v/>
      </c>
      <c r="C1020">
        <f>Data!E454</f>
        <v>0</v>
      </c>
      <c r="D1020">
        <f>Data!F454</f>
        <v>0</v>
      </c>
      <c r="E1020" s="1">
        <f t="shared" si="30"/>
        <v>0</v>
      </c>
      <c r="F1020" t="str">
        <f>Data!B454&amp;Data!C454&amp;Data!F454</f>
        <v/>
      </c>
      <c r="G1020" s="1">
        <f t="shared" si="31"/>
        <v>0</v>
      </c>
    </row>
    <row r="1021" spans="1:7" x14ac:dyDescent="0.35">
      <c r="A1021" t="str">
        <f>IF(LEN(Data!D455)&lt;15,LEFT(Data!D455,4),"12TN")</f>
        <v/>
      </c>
      <c r="B1021" t="str">
        <f>Data!B455&amp;Data!C455&amp;A1021</f>
        <v/>
      </c>
      <c r="C1021">
        <f>Data!E455</f>
        <v>0</v>
      </c>
      <c r="D1021">
        <f>Data!F455</f>
        <v>0</v>
      </c>
      <c r="E1021" s="1">
        <f t="shared" si="30"/>
        <v>0</v>
      </c>
      <c r="F1021" t="str">
        <f>Data!B455&amp;Data!C455&amp;Data!F455</f>
        <v/>
      </c>
      <c r="G1021" s="1">
        <f t="shared" si="31"/>
        <v>0</v>
      </c>
    </row>
    <row r="1022" spans="1:7" x14ac:dyDescent="0.35">
      <c r="A1022" t="str">
        <f>IF(LEN(Data!D456)&lt;15,LEFT(Data!D456,4),"12TN")</f>
        <v/>
      </c>
      <c r="B1022" t="str">
        <f>Data!B456&amp;Data!C456&amp;A1022</f>
        <v/>
      </c>
      <c r="C1022">
        <f>Data!E456</f>
        <v>0</v>
      </c>
      <c r="D1022">
        <f>Data!F456</f>
        <v>0</v>
      </c>
      <c r="E1022" s="1">
        <f t="shared" si="30"/>
        <v>0</v>
      </c>
      <c r="F1022" t="str">
        <f>Data!B456&amp;Data!C456&amp;Data!F456</f>
        <v/>
      </c>
      <c r="G1022" s="1">
        <f t="shared" si="31"/>
        <v>0</v>
      </c>
    </row>
    <row r="1023" spans="1:7" x14ac:dyDescent="0.35">
      <c r="A1023" t="str">
        <f>IF(LEN(Data!D457)&lt;15,LEFT(Data!D457,4),"12TN")</f>
        <v/>
      </c>
      <c r="B1023" t="str">
        <f>Data!B457&amp;Data!C457&amp;A1023</f>
        <v/>
      </c>
      <c r="C1023">
        <f>Data!E457</f>
        <v>0</v>
      </c>
      <c r="D1023">
        <f>Data!F457</f>
        <v>0</v>
      </c>
      <c r="E1023" s="1">
        <f t="shared" si="30"/>
        <v>0</v>
      </c>
      <c r="F1023" t="str">
        <f>Data!B457&amp;Data!C457&amp;Data!F457</f>
        <v/>
      </c>
      <c r="G1023" s="1">
        <f t="shared" si="31"/>
        <v>0</v>
      </c>
    </row>
    <row r="1024" spans="1:7" x14ac:dyDescent="0.35">
      <c r="A1024" t="str">
        <f>IF(LEN(Data!D458)&lt;15,LEFT(Data!D458,4),"12TN")</f>
        <v/>
      </c>
      <c r="B1024" t="str">
        <f>Data!B458&amp;Data!C458&amp;A1024</f>
        <v/>
      </c>
      <c r="C1024">
        <f>Data!E458</f>
        <v>0</v>
      </c>
      <c r="D1024">
        <f>Data!F458</f>
        <v>0</v>
      </c>
      <c r="E1024" s="1">
        <f t="shared" si="30"/>
        <v>0</v>
      </c>
      <c r="F1024" t="str">
        <f>Data!B458&amp;Data!C458&amp;Data!F458</f>
        <v/>
      </c>
      <c r="G1024" s="1">
        <f t="shared" si="31"/>
        <v>0</v>
      </c>
    </row>
    <row r="1025" spans="1:7" x14ac:dyDescent="0.35">
      <c r="A1025" t="str">
        <f>IF(LEN(Data!D459)&lt;15,LEFT(Data!D459,4),"12TN")</f>
        <v/>
      </c>
      <c r="B1025" t="str">
        <f>Data!B459&amp;Data!C459&amp;A1025</f>
        <v/>
      </c>
      <c r="C1025">
        <f>Data!E459</f>
        <v>0</v>
      </c>
      <c r="D1025">
        <f>Data!F459</f>
        <v>0</v>
      </c>
      <c r="E1025" s="1">
        <f t="shared" si="30"/>
        <v>0</v>
      </c>
      <c r="F1025" t="str">
        <f>Data!B459&amp;Data!C459&amp;Data!F459</f>
        <v/>
      </c>
      <c r="G1025" s="1">
        <f t="shared" si="31"/>
        <v>0</v>
      </c>
    </row>
    <row r="1026" spans="1:7" x14ac:dyDescent="0.35">
      <c r="A1026" t="str">
        <f>IF(LEN(Data!D460)&lt;15,LEFT(Data!D460,4),"12TN")</f>
        <v/>
      </c>
      <c r="B1026" t="str">
        <f>Data!B460&amp;Data!C460&amp;A1026</f>
        <v/>
      </c>
      <c r="C1026">
        <f>Data!E460</f>
        <v>0</v>
      </c>
      <c r="D1026">
        <f>Data!F460</f>
        <v>0</v>
      </c>
      <c r="E1026" s="1">
        <f t="shared" si="30"/>
        <v>0</v>
      </c>
      <c r="F1026" t="str">
        <f>Data!B460&amp;Data!C460&amp;Data!F460</f>
        <v/>
      </c>
      <c r="G1026" s="1">
        <f t="shared" si="31"/>
        <v>0</v>
      </c>
    </row>
    <row r="1027" spans="1:7" x14ac:dyDescent="0.35">
      <c r="A1027" t="str">
        <f>IF(LEN(Data!D461)&lt;15,LEFT(Data!D461,4),"12TN")</f>
        <v/>
      </c>
      <c r="B1027" t="str">
        <f>Data!B461&amp;Data!C461&amp;A1027</f>
        <v/>
      </c>
      <c r="C1027">
        <f>Data!E461</f>
        <v>0</v>
      </c>
      <c r="D1027">
        <f>Data!F461</f>
        <v>0</v>
      </c>
      <c r="E1027" s="1">
        <f t="shared" ref="E1027:E1037" si="32">IF(LEN(D1027)&gt;1,C1027&amp;CHAR(10)&amp;D1027,C1027)</f>
        <v>0</v>
      </c>
      <c r="F1027" t="str">
        <f>Data!B461&amp;Data!C461&amp;Data!F461</f>
        <v/>
      </c>
      <c r="G1027" s="1">
        <f t="shared" ref="G1027:G1037" si="33">IF(C1027&lt;&gt;"---",IF(A1027&lt;&gt;"",A1027&amp;CHAR(10)&amp;C1027,C1027),"")</f>
        <v>0</v>
      </c>
    </row>
    <row r="1028" spans="1:7" x14ac:dyDescent="0.35">
      <c r="A1028" t="str">
        <f>IF(LEN(Data!D462)&lt;15,LEFT(Data!D462,4),"12TN")</f>
        <v/>
      </c>
      <c r="B1028" t="str">
        <f>Data!B462&amp;Data!C462&amp;A1028</f>
        <v/>
      </c>
      <c r="C1028">
        <f>Data!E462</f>
        <v>0</v>
      </c>
      <c r="D1028">
        <f>Data!F462</f>
        <v>0</v>
      </c>
      <c r="E1028" s="1">
        <f t="shared" si="32"/>
        <v>0</v>
      </c>
      <c r="F1028" t="str">
        <f>Data!B462&amp;Data!C462&amp;Data!F462</f>
        <v/>
      </c>
      <c r="G1028" s="1">
        <f t="shared" si="33"/>
        <v>0</v>
      </c>
    </row>
    <row r="1029" spans="1:7" x14ac:dyDescent="0.35">
      <c r="A1029" t="str">
        <f>IF(LEN(Data!D463)&lt;15,LEFT(Data!D463,4),"12TN")</f>
        <v/>
      </c>
      <c r="B1029" t="str">
        <f>Data!B463&amp;Data!C463&amp;A1029</f>
        <v/>
      </c>
      <c r="C1029">
        <f>Data!E463</f>
        <v>0</v>
      </c>
      <c r="D1029">
        <f>Data!F463</f>
        <v>0</v>
      </c>
      <c r="E1029" s="1">
        <f t="shared" si="32"/>
        <v>0</v>
      </c>
      <c r="F1029" t="str">
        <f>Data!B463&amp;Data!C463&amp;Data!F463</f>
        <v/>
      </c>
      <c r="G1029" s="1">
        <f t="shared" si="33"/>
        <v>0</v>
      </c>
    </row>
    <row r="1030" spans="1:7" x14ac:dyDescent="0.35">
      <c r="A1030" t="str">
        <f>IF(LEN(Data!D464)&lt;15,LEFT(Data!D464,4),"12TN")</f>
        <v/>
      </c>
      <c r="B1030" t="str">
        <f>Data!B464&amp;Data!C464&amp;A1030</f>
        <v/>
      </c>
      <c r="C1030">
        <f>Data!E464</f>
        <v>0</v>
      </c>
      <c r="D1030">
        <f>Data!F464</f>
        <v>0</v>
      </c>
      <c r="E1030" s="1">
        <f t="shared" si="32"/>
        <v>0</v>
      </c>
      <c r="F1030" t="str">
        <f>Data!B464&amp;Data!C464&amp;Data!F464</f>
        <v/>
      </c>
      <c r="G1030" s="1">
        <f t="shared" si="33"/>
        <v>0</v>
      </c>
    </row>
    <row r="1031" spans="1:7" x14ac:dyDescent="0.35">
      <c r="A1031" t="str">
        <f>IF(LEN(Data!D465)&lt;15,LEFT(Data!D465,4),"12TN")</f>
        <v/>
      </c>
      <c r="B1031" t="str">
        <f>Data!B465&amp;Data!C465&amp;A1031</f>
        <v/>
      </c>
      <c r="C1031">
        <f>Data!E465</f>
        <v>0</v>
      </c>
      <c r="D1031">
        <f>Data!F465</f>
        <v>0</v>
      </c>
      <c r="E1031" s="1">
        <f t="shared" si="32"/>
        <v>0</v>
      </c>
      <c r="F1031" t="str">
        <f>Data!B465&amp;Data!C465&amp;Data!F465</f>
        <v/>
      </c>
      <c r="G1031" s="1">
        <f t="shared" si="33"/>
        <v>0</v>
      </c>
    </row>
    <row r="1032" spans="1:7" x14ac:dyDescent="0.35">
      <c r="A1032" t="str">
        <f>IF(LEN(Data!D466)&lt;15,LEFT(Data!D466,4),"12TN")</f>
        <v/>
      </c>
      <c r="B1032" t="str">
        <f>Data!B466&amp;Data!C466&amp;A1032</f>
        <v/>
      </c>
      <c r="C1032">
        <f>Data!E466</f>
        <v>0</v>
      </c>
      <c r="D1032">
        <f>Data!F466</f>
        <v>0</v>
      </c>
      <c r="E1032" s="1">
        <f t="shared" si="32"/>
        <v>0</v>
      </c>
      <c r="F1032" t="str">
        <f>Data!B466&amp;Data!C466&amp;Data!F466</f>
        <v/>
      </c>
      <c r="G1032" s="1">
        <f t="shared" si="33"/>
        <v>0</v>
      </c>
    </row>
    <row r="1033" spans="1:7" x14ac:dyDescent="0.35">
      <c r="A1033" t="str">
        <f>IF(LEN(Data!D467)&lt;15,LEFT(Data!D467,4),"12TN")</f>
        <v/>
      </c>
      <c r="B1033" t="str">
        <f>Data!B467&amp;Data!C467&amp;A1033</f>
        <v/>
      </c>
      <c r="C1033">
        <f>Data!E467</f>
        <v>0</v>
      </c>
      <c r="D1033">
        <f>Data!F467</f>
        <v>0</v>
      </c>
      <c r="E1033" s="1">
        <f t="shared" si="32"/>
        <v>0</v>
      </c>
      <c r="F1033" t="str">
        <f>Data!B467&amp;Data!C467&amp;Data!F467</f>
        <v/>
      </c>
      <c r="G1033" s="1">
        <f t="shared" si="33"/>
        <v>0</v>
      </c>
    </row>
    <row r="1034" spans="1:7" x14ac:dyDescent="0.35">
      <c r="A1034" t="str">
        <f>IF(LEN(Data!D468)&lt;15,LEFT(Data!D468,4),"12TN")</f>
        <v/>
      </c>
      <c r="B1034" t="str">
        <f>Data!B468&amp;Data!C468&amp;A1034</f>
        <v/>
      </c>
      <c r="C1034">
        <f>Data!E468</f>
        <v>0</v>
      </c>
      <c r="D1034">
        <f>Data!F468</f>
        <v>0</v>
      </c>
      <c r="E1034" s="1">
        <f t="shared" si="32"/>
        <v>0</v>
      </c>
      <c r="F1034" t="str">
        <f>Data!B468&amp;Data!C468&amp;Data!F468</f>
        <v/>
      </c>
      <c r="G1034" s="1">
        <f t="shared" si="33"/>
        <v>0</v>
      </c>
    </row>
    <row r="1035" spans="1:7" x14ac:dyDescent="0.35">
      <c r="A1035" t="str">
        <f>IF(LEN(Data!D469)&lt;15,LEFT(Data!D469,4),"12TN")</f>
        <v/>
      </c>
      <c r="B1035" t="str">
        <f>Data!B469&amp;Data!C469&amp;A1035</f>
        <v/>
      </c>
      <c r="C1035">
        <f>Data!E469</f>
        <v>0</v>
      </c>
      <c r="D1035">
        <f>Data!F469</f>
        <v>0</v>
      </c>
      <c r="E1035" s="1">
        <f t="shared" si="32"/>
        <v>0</v>
      </c>
      <c r="F1035" t="str">
        <f>Data!B469&amp;Data!C469&amp;Data!F469</f>
        <v/>
      </c>
      <c r="G1035" s="1">
        <f t="shared" si="33"/>
        <v>0</v>
      </c>
    </row>
    <row r="1036" spans="1:7" x14ac:dyDescent="0.35">
      <c r="A1036" t="str">
        <f>IF(LEN(Data!D470)&lt;15,LEFT(Data!D470,4),"12TN")</f>
        <v/>
      </c>
      <c r="B1036" t="str">
        <f>Data!B470&amp;Data!C470&amp;A1036</f>
        <v/>
      </c>
      <c r="C1036">
        <f>Data!E470</f>
        <v>0</v>
      </c>
      <c r="D1036">
        <f>Data!F470</f>
        <v>0</v>
      </c>
      <c r="E1036" s="1">
        <f t="shared" si="32"/>
        <v>0</v>
      </c>
      <c r="F1036" t="str">
        <f>Data!B470&amp;Data!C470&amp;Data!F470</f>
        <v/>
      </c>
      <c r="G1036" s="1">
        <f t="shared" si="33"/>
        <v>0</v>
      </c>
    </row>
    <row r="1037" spans="1:7" x14ac:dyDescent="0.35">
      <c r="A1037" t="str">
        <f>IF(LEN(Data!D471)&lt;15,LEFT(Data!D471,4),"12TN")</f>
        <v/>
      </c>
      <c r="B1037" t="str">
        <f>Data!B471&amp;Data!C471&amp;A1037</f>
        <v/>
      </c>
      <c r="C1037">
        <f>Data!E471</f>
        <v>0</v>
      </c>
      <c r="D1037">
        <f>Data!F471</f>
        <v>0</v>
      </c>
      <c r="E1037" s="1">
        <f t="shared" si="32"/>
        <v>0</v>
      </c>
      <c r="F1037" t="str">
        <f>Data!B471&amp;Data!C471&amp;Data!F471</f>
        <v/>
      </c>
      <c r="G1037" s="1">
        <f t="shared" si="33"/>
        <v>0</v>
      </c>
    </row>
  </sheetData>
  <sheetProtection algorithmName="SHA-512" hashValue="uLHYpekX1nOlbI8/irF8I3iLEpZTRR+HBBh1+FwRllgFGktMpOPYc+h/buw0/r7n/sKbW7z3o/M8aemTp9c0dA==" saltValue="gOA6xrhi+akElJNV+fLIUQ==" spinCount="100000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83BD-E542-49B8-809A-3C82FF9EA8AF}">
  <sheetPr codeName="Sheet2" filterMode="1"/>
  <dimension ref="A1:G271"/>
  <sheetViews>
    <sheetView workbookViewId="0">
      <selection activeCell="F280" sqref="F280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idden="1" x14ac:dyDescent="0.35">
      <c r="A2">
        <v>388</v>
      </c>
      <c r="B2" t="s">
        <v>77</v>
      </c>
      <c r="C2">
        <v>1</v>
      </c>
      <c r="D2" t="s">
        <v>22</v>
      </c>
      <c r="E2" t="s">
        <v>62</v>
      </c>
      <c r="F2" t="s">
        <v>63</v>
      </c>
      <c r="G2" t="s">
        <v>64</v>
      </c>
    </row>
    <row r="3" spans="1:7" hidden="1" x14ac:dyDescent="0.35">
      <c r="A3">
        <v>388</v>
      </c>
      <c r="B3" t="s">
        <v>77</v>
      </c>
      <c r="C3">
        <v>2</v>
      </c>
      <c r="D3" t="s">
        <v>22</v>
      </c>
      <c r="E3" t="s">
        <v>62</v>
      </c>
      <c r="F3" t="s">
        <v>63</v>
      </c>
      <c r="G3" t="s">
        <v>64</v>
      </c>
    </row>
    <row r="4" spans="1:7" hidden="1" x14ac:dyDescent="0.35">
      <c r="A4">
        <v>389</v>
      </c>
      <c r="B4" t="s">
        <v>65</v>
      </c>
      <c r="C4">
        <v>3</v>
      </c>
      <c r="D4" t="s">
        <v>24</v>
      </c>
      <c r="E4" t="s">
        <v>62</v>
      </c>
      <c r="F4" t="s">
        <v>63</v>
      </c>
      <c r="G4" t="s">
        <v>64</v>
      </c>
    </row>
    <row r="5" spans="1:7" hidden="1" x14ac:dyDescent="0.35">
      <c r="A5">
        <v>389</v>
      </c>
      <c r="B5" t="s">
        <v>65</v>
      </c>
      <c r="C5">
        <v>4</v>
      </c>
      <c r="D5" t="s">
        <v>24</v>
      </c>
      <c r="E5" t="s">
        <v>62</v>
      </c>
      <c r="F5" t="s">
        <v>63</v>
      </c>
      <c r="G5" t="s">
        <v>64</v>
      </c>
    </row>
    <row r="6" spans="1:7" hidden="1" x14ac:dyDescent="0.35">
      <c r="A6">
        <v>390</v>
      </c>
      <c r="B6" t="s">
        <v>65</v>
      </c>
      <c r="C6">
        <v>1</v>
      </c>
      <c r="D6" t="s">
        <v>25</v>
      </c>
      <c r="E6" t="s">
        <v>62</v>
      </c>
      <c r="F6" t="s">
        <v>63</v>
      </c>
      <c r="G6" t="s">
        <v>64</v>
      </c>
    </row>
    <row r="7" spans="1:7" hidden="1" x14ac:dyDescent="0.35">
      <c r="A7">
        <v>390</v>
      </c>
      <c r="B7" t="s">
        <v>65</v>
      </c>
      <c r="C7">
        <v>2</v>
      </c>
      <c r="D7" t="s">
        <v>25</v>
      </c>
      <c r="E7" t="s">
        <v>62</v>
      </c>
      <c r="F7" t="s">
        <v>63</v>
      </c>
      <c r="G7" t="s">
        <v>64</v>
      </c>
    </row>
    <row r="8" spans="1:7" hidden="1" x14ac:dyDescent="0.35">
      <c r="A8">
        <v>391</v>
      </c>
      <c r="B8" t="s">
        <v>77</v>
      </c>
      <c r="C8">
        <v>3</v>
      </c>
      <c r="D8" t="s">
        <v>26</v>
      </c>
      <c r="E8" t="s">
        <v>62</v>
      </c>
      <c r="F8" t="s">
        <v>63</v>
      </c>
      <c r="G8" t="s">
        <v>64</v>
      </c>
    </row>
    <row r="9" spans="1:7" hidden="1" x14ac:dyDescent="0.35">
      <c r="A9">
        <v>391</v>
      </c>
      <c r="B9" t="s">
        <v>77</v>
      </c>
      <c r="C9">
        <v>4</v>
      </c>
      <c r="D9" t="s">
        <v>26</v>
      </c>
      <c r="E9" t="s">
        <v>62</v>
      </c>
      <c r="F9" t="s">
        <v>63</v>
      </c>
      <c r="G9" t="s">
        <v>64</v>
      </c>
    </row>
    <row r="10" spans="1:7" hidden="1" x14ac:dyDescent="0.35">
      <c r="A10">
        <v>392</v>
      </c>
      <c r="B10" t="s">
        <v>65</v>
      </c>
      <c r="C10">
        <v>1</v>
      </c>
      <c r="D10" t="s">
        <v>28</v>
      </c>
      <c r="E10" t="s">
        <v>62</v>
      </c>
      <c r="F10" t="s">
        <v>68</v>
      </c>
      <c r="G10" t="s">
        <v>64</v>
      </c>
    </row>
    <row r="11" spans="1:7" hidden="1" x14ac:dyDescent="0.35">
      <c r="A11">
        <v>392</v>
      </c>
      <c r="B11" t="s">
        <v>65</v>
      </c>
      <c r="C11">
        <v>2</v>
      </c>
      <c r="D11" t="s">
        <v>28</v>
      </c>
      <c r="E11" t="s">
        <v>62</v>
      </c>
      <c r="F11" t="s">
        <v>68</v>
      </c>
      <c r="G11" t="s">
        <v>64</v>
      </c>
    </row>
    <row r="12" spans="1:7" hidden="1" x14ac:dyDescent="0.35">
      <c r="A12">
        <v>393</v>
      </c>
      <c r="B12" t="s">
        <v>77</v>
      </c>
      <c r="C12">
        <v>3</v>
      </c>
      <c r="D12" t="s">
        <v>7</v>
      </c>
      <c r="E12" t="s">
        <v>62</v>
      </c>
      <c r="F12" t="s">
        <v>68</v>
      </c>
      <c r="G12" t="s">
        <v>64</v>
      </c>
    </row>
    <row r="13" spans="1:7" hidden="1" x14ac:dyDescent="0.35">
      <c r="A13">
        <v>393</v>
      </c>
      <c r="B13" t="s">
        <v>77</v>
      </c>
      <c r="C13">
        <v>4</v>
      </c>
      <c r="D13" t="s">
        <v>7</v>
      </c>
      <c r="E13" t="s">
        <v>62</v>
      </c>
      <c r="F13" t="s">
        <v>68</v>
      </c>
      <c r="G13" t="s">
        <v>64</v>
      </c>
    </row>
    <row r="14" spans="1:7" hidden="1" x14ac:dyDescent="0.35">
      <c r="A14">
        <v>394</v>
      </c>
      <c r="B14" t="s">
        <v>77</v>
      </c>
      <c r="C14">
        <v>1</v>
      </c>
      <c r="D14" t="s">
        <v>10</v>
      </c>
      <c r="E14" t="s">
        <v>62</v>
      </c>
      <c r="F14" t="s">
        <v>68</v>
      </c>
      <c r="G14" t="s">
        <v>64</v>
      </c>
    </row>
    <row r="15" spans="1:7" hidden="1" x14ac:dyDescent="0.35">
      <c r="A15">
        <v>394</v>
      </c>
      <c r="B15" t="s">
        <v>77</v>
      </c>
      <c r="C15">
        <v>2</v>
      </c>
      <c r="D15" t="s">
        <v>10</v>
      </c>
      <c r="E15" t="s">
        <v>62</v>
      </c>
      <c r="F15" t="s">
        <v>68</v>
      </c>
      <c r="G15" t="s">
        <v>64</v>
      </c>
    </row>
    <row r="16" spans="1:7" hidden="1" x14ac:dyDescent="0.35">
      <c r="A16">
        <v>395</v>
      </c>
      <c r="B16" t="s">
        <v>61</v>
      </c>
      <c r="C16">
        <v>1</v>
      </c>
      <c r="D16" t="s">
        <v>30</v>
      </c>
      <c r="E16" t="s">
        <v>62</v>
      </c>
      <c r="F16" t="s">
        <v>69</v>
      </c>
      <c r="G16" t="s">
        <v>64</v>
      </c>
    </row>
    <row r="17" spans="1:7" hidden="1" x14ac:dyDescent="0.35">
      <c r="A17">
        <v>395</v>
      </c>
      <c r="B17" t="s">
        <v>61</v>
      </c>
      <c r="C17">
        <v>2</v>
      </c>
      <c r="D17" t="s">
        <v>30</v>
      </c>
      <c r="E17" t="s">
        <v>62</v>
      </c>
      <c r="F17" t="s">
        <v>69</v>
      </c>
      <c r="G17" t="s">
        <v>64</v>
      </c>
    </row>
    <row r="18" spans="1:7" hidden="1" x14ac:dyDescent="0.35">
      <c r="A18">
        <v>396</v>
      </c>
      <c r="B18" t="s">
        <v>66</v>
      </c>
      <c r="C18">
        <v>2</v>
      </c>
      <c r="D18" t="s">
        <v>31</v>
      </c>
      <c r="E18" t="s">
        <v>62</v>
      </c>
      <c r="F18" t="s">
        <v>69</v>
      </c>
      <c r="G18" t="s">
        <v>64</v>
      </c>
    </row>
    <row r="19" spans="1:7" hidden="1" x14ac:dyDescent="0.35">
      <c r="A19">
        <v>396</v>
      </c>
      <c r="B19" t="s">
        <v>66</v>
      </c>
      <c r="C19">
        <v>3</v>
      </c>
      <c r="D19" t="s">
        <v>31</v>
      </c>
      <c r="E19" t="s">
        <v>62</v>
      </c>
      <c r="F19" t="s">
        <v>69</v>
      </c>
      <c r="G19" t="s">
        <v>64</v>
      </c>
    </row>
    <row r="20" spans="1:7" hidden="1" x14ac:dyDescent="0.35">
      <c r="A20">
        <v>397</v>
      </c>
      <c r="B20" t="s">
        <v>61</v>
      </c>
      <c r="C20">
        <v>3</v>
      </c>
      <c r="D20" t="s">
        <v>12</v>
      </c>
      <c r="E20" t="s">
        <v>62</v>
      </c>
      <c r="F20" t="s">
        <v>69</v>
      </c>
      <c r="G20" t="s">
        <v>64</v>
      </c>
    </row>
    <row r="21" spans="1:7" hidden="1" x14ac:dyDescent="0.35">
      <c r="A21">
        <v>397</v>
      </c>
      <c r="B21" t="s">
        <v>61</v>
      </c>
      <c r="C21">
        <v>4</v>
      </c>
      <c r="D21" t="s">
        <v>12</v>
      </c>
      <c r="E21" t="s">
        <v>62</v>
      </c>
      <c r="F21" t="s">
        <v>69</v>
      </c>
      <c r="G21" t="s">
        <v>64</v>
      </c>
    </row>
    <row r="22" spans="1:7" hidden="1" x14ac:dyDescent="0.35">
      <c r="A22">
        <v>398</v>
      </c>
      <c r="B22" t="s">
        <v>61</v>
      </c>
      <c r="C22">
        <v>3</v>
      </c>
      <c r="D22" t="s">
        <v>14</v>
      </c>
      <c r="E22" t="s">
        <v>62</v>
      </c>
      <c r="F22" t="s">
        <v>63</v>
      </c>
      <c r="G22" t="s">
        <v>64</v>
      </c>
    </row>
    <row r="23" spans="1:7" hidden="1" x14ac:dyDescent="0.35">
      <c r="A23">
        <v>398</v>
      </c>
      <c r="B23" t="s">
        <v>61</v>
      </c>
      <c r="C23">
        <v>4</v>
      </c>
      <c r="D23" t="s">
        <v>14</v>
      </c>
      <c r="E23" t="s">
        <v>62</v>
      </c>
      <c r="F23" t="s">
        <v>63</v>
      </c>
      <c r="G23" t="s">
        <v>64</v>
      </c>
    </row>
    <row r="24" spans="1:7" hidden="1" x14ac:dyDescent="0.35">
      <c r="A24">
        <v>399</v>
      </c>
      <c r="B24" t="s">
        <v>61</v>
      </c>
      <c r="C24">
        <v>1</v>
      </c>
      <c r="D24" t="s">
        <v>16</v>
      </c>
      <c r="E24" t="s">
        <v>62</v>
      </c>
      <c r="F24" t="s">
        <v>63</v>
      </c>
      <c r="G24" t="s">
        <v>64</v>
      </c>
    </row>
    <row r="25" spans="1:7" hidden="1" x14ac:dyDescent="0.35">
      <c r="A25">
        <v>399</v>
      </c>
      <c r="B25" t="s">
        <v>61</v>
      </c>
      <c r="C25">
        <v>2</v>
      </c>
      <c r="D25" t="s">
        <v>16</v>
      </c>
      <c r="E25" t="s">
        <v>62</v>
      </c>
      <c r="F25" t="s">
        <v>63</v>
      </c>
      <c r="G25" t="s">
        <v>64</v>
      </c>
    </row>
    <row r="26" spans="1:7" hidden="1" x14ac:dyDescent="0.35">
      <c r="A26">
        <v>400</v>
      </c>
      <c r="B26" t="s">
        <v>66</v>
      </c>
      <c r="C26">
        <v>1</v>
      </c>
      <c r="D26" t="s">
        <v>18</v>
      </c>
      <c r="E26" t="s">
        <v>62</v>
      </c>
      <c r="F26" t="s">
        <v>70</v>
      </c>
      <c r="G26" t="s">
        <v>64</v>
      </c>
    </row>
    <row r="27" spans="1:7" hidden="1" x14ac:dyDescent="0.35">
      <c r="A27">
        <v>400</v>
      </c>
      <c r="B27" t="s">
        <v>66</v>
      </c>
      <c r="C27">
        <v>2</v>
      </c>
      <c r="D27" t="s">
        <v>18</v>
      </c>
      <c r="E27" t="s">
        <v>62</v>
      </c>
      <c r="F27" t="s">
        <v>70</v>
      </c>
      <c r="G27" t="s">
        <v>64</v>
      </c>
    </row>
    <row r="28" spans="1:7" hidden="1" x14ac:dyDescent="0.35">
      <c r="A28">
        <v>401</v>
      </c>
      <c r="B28" t="s">
        <v>66</v>
      </c>
      <c r="C28">
        <v>3</v>
      </c>
      <c r="D28" t="s">
        <v>20</v>
      </c>
      <c r="E28" t="s">
        <v>62</v>
      </c>
      <c r="F28" t="s">
        <v>70</v>
      </c>
      <c r="G28" t="s">
        <v>64</v>
      </c>
    </row>
    <row r="29" spans="1:7" hidden="1" x14ac:dyDescent="0.35">
      <c r="A29">
        <v>401</v>
      </c>
      <c r="B29" t="s">
        <v>66</v>
      </c>
      <c r="C29">
        <v>4</v>
      </c>
      <c r="D29" t="s">
        <v>20</v>
      </c>
      <c r="E29" t="s">
        <v>62</v>
      </c>
      <c r="F29" t="s">
        <v>70</v>
      </c>
      <c r="G29" t="s">
        <v>64</v>
      </c>
    </row>
    <row r="30" spans="1:7" hidden="1" x14ac:dyDescent="0.35">
      <c r="A30">
        <v>402</v>
      </c>
      <c r="B30" t="s">
        <v>77</v>
      </c>
      <c r="C30">
        <v>3</v>
      </c>
      <c r="D30" t="s">
        <v>162</v>
      </c>
      <c r="E30" t="s">
        <v>62</v>
      </c>
      <c r="F30" t="s">
        <v>70</v>
      </c>
      <c r="G30" t="s">
        <v>64</v>
      </c>
    </row>
    <row r="31" spans="1:7" hidden="1" x14ac:dyDescent="0.35">
      <c r="A31">
        <v>402</v>
      </c>
      <c r="B31" t="s">
        <v>77</v>
      </c>
      <c r="C31">
        <v>4</v>
      </c>
      <c r="D31" t="s">
        <v>162</v>
      </c>
      <c r="E31" t="s">
        <v>62</v>
      </c>
      <c r="F31" t="s">
        <v>70</v>
      </c>
      <c r="G31" t="s">
        <v>64</v>
      </c>
    </row>
    <row r="32" spans="1:7" hidden="1" x14ac:dyDescent="0.35">
      <c r="A32">
        <v>403</v>
      </c>
      <c r="B32" t="s">
        <v>65</v>
      </c>
      <c r="C32">
        <v>1</v>
      </c>
      <c r="D32" t="s">
        <v>163</v>
      </c>
      <c r="E32" t="s">
        <v>62</v>
      </c>
      <c r="F32" t="s">
        <v>70</v>
      </c>
      <c r="G32" t="s">
        <v>64</v>
      </c>
    </row>
    <row r="33" spans="1:7" hidden="1" x14ac:dyDescent="0.35">
      <c r="A33">
        <v>403</v>
      </c>
      <c r="B33" t="s">
        <v>65</v>
      </c>
      <c r="C33">
        <v>2</v>
      </c>
      <c r="D33" t="s">
        <v>163</v>
      </c>
      <c r="E33" t="s">
        <v>62</v>
      </c>
      <c r="F33" t="s">
        <v>70</v>
      </c>
      <c r="G33" t="s">
        <v>64</v>
      </c>
    </row>
    <row r="34" spans="1:7" hidden="1" x14ac:dyDescent="0.35">
      <c r="A34">
        <v>404</v>
      </c>
      <c r="B34" t="s">
        <v>77</v>
      </c>
      <c r="C34">
        <v>1</v>
      </c>
      <c r="D34" t="s">
        <v>164</v>
      </c>
      <c r="E34" t="s">
        <v>62</v>
      </c>
      <c r="F34" t="s">
        <v>70</v>
      </c>
      <c r="G34" t="s">
        <v>64</v>
      </c>
    </row>
    <row r="35" spans="1:7" hidden="1" x14ac:dyDescent="0.35">
      <c r="A35">
        <v>404</v>
      </c>
      <c r="B35" t="s">
        <v>77</v>
      </c>
      <c r="C35">
        <v>2</v>
      </c>
      <c r="D35" t="s">
        <v>164</v>
      </c>
      <c r="E35" t="s">
        <v>62</v>
      </c>
      <c r="F35" t="s">
        <v>70</v>
      </c>
      <c r="G35" t="s">
        <v>64</v>
      </c>
    </row>
    <row r="36" spans="1:7" hidden="1" x14ac:dyDescent="0.35">
      <c r="A36">
        <v>405</v>
      </c>
      <c r="B36" t="s">
        <v>65</v>
      </c>
      <c r="C36">
        <v>3</v>
      </c>
      <c r="D36" t="s">
        <v>165</v>
      </c>
      <c r="E36" t="s">
        <v>62</v>
      </c>
      <c r="F36" t="s">
        <v>70</v>
      </c>
      <c r="G36" t="s">
        <v>64</v>
      </c>
    </row>
    <row r="37" spans="1:7" hidden="1" x14ac:dyDescent="0.35">
      <c r="A37">
        <v>405</v>
      </c>
      <c r="B37" t="s">
        <v>65</v>
      </c>
      <c r="C37">
        <v>4</v>
      </c>
      <c r="D37" t="s">
        <v>165</v>
      </c>
      <c r="E37" t="s">
        <v>62</v>
      </c>
      <c r="F37" t="s">
        <v>70</v>
      </c>
      <c r="G37" t="s">
        <v>64</v>
      </c>
    </row>
    <row r="38" spans="1:7" hidden="1" x14ac:dyDescent="0.35">
      <c r="A38">
        <v>406</v>
      </c>
      <c r="B38" t="s">
        <v>65</v>
      </c>
      <c r="C38">
        <v>3</v>
      </c>
      <c r="D38" t="s">
        <v>166</v>
      </c>
      <c r="E38" t="s">
        <v>62</v>
      </c>
      <c r="F38" t="s">
        <v>68</v>
      </c>
      <c r="G38" t="s">
        <v>64</v>
      </c>
    </row>
    <row r="39" spans="1:7" hidden="1" x14ac:dyDescent="0.35">
      <c r="A39">
        <v>406</v>
      </c>
      <c r="B39" t="s">
        <v>65</v>
      </c>
      <c r="C39">
        <v>4</v>
      </c>
      <c r="D39" t="s">
        <v>166</v>
      </c>
      <c r="E39" t="s">
        <v>62</v>
      </c>
      <c r="F39" t="s">
        <v>68</v>
      </c>
      <c r="G39" t="s">
        <v>64</v>
      </c>
    </row>
    <row r="40" spans="1:7" hidden="1" x14ac:dyDescent="0.35">
      <c r="A40">
        <v>407</v>
      </c>
      <c r="B40" t="s">
        <v>66</v>
      </c>
      <c r="C40">
        <v>1</v>
      </c>
      <c r="D40" t="s">
        <v>167</v>
      </c>
      <c r="E40" t="s">
        <v>62</v>
      </c>
      <c r="F40" t="s">
        <v>68</v>
      </c>
      <c r="G40" t="s">
        <v>64</v>
      </c>
    </row>
    <row r="41" spans="1:7" hidden="1" x14ac:dyDescent="0.35">
      <c r="A41">
        <v>407</v>
      </c>
      <c r="B41" t="s">
        <v>66</v>
      </c>
      <c r="C41">
        <v>2</v>
      </c>
      <c r="D41" t="s">
        <v>167</v>
      </c>
      <c r="E41" t="s">
        <v>62</v>
      </c>
      <c r="F41" t="s">
        <v>68</v>
      </c>
      <c r="G41" t="s">
        <v>64</v>
      </c>
    </row>
    <row r="42" spans="1:7" hidden="1" x14ac:dyDescent="0.35">
      <c r="A42">
        <v>408</v>
      </c>
      <c r="B42" t="s">
        <v>66</v>
      </c>
      <c r="C42">
        <v>3</v>
      </c>
      <c r="D42" t="s">
        <v>168</v>
      </c>
      <c r="E42" t="s">
        <v>62</v>
      </c>
      <c r="F42" t="s">
        <v>68</v>
      </c>
      <c r="G42" t="s">
        <v>64</v>
      </c>
    </row>
    <row r="43" spans="1:7" hidden="1" x14ac:dyDescent="0.35">
      <c r="A43">
        <v>408</v>
      </c>
      <c r="B43" t="s">
        <v>66</v>
      </c>
      <c r="C43">
        <v>4</v>
      </c>
      <c r="D43" t="s">
        <v>168</v>
      </c>
      <c r="E43" t="s">
        <v>62</v>
      </c>
      <c r="F43" t="s">
        <v>68</v>
      </c>
      <c r="G43" t="s">
        <v>64</v>
      </c>
    </row>
    <row r="44" spans="1:7" hidden="1" x14ac:dyDescent="0.35">
      <c r="A44">
        <v>430</v>
      </c>
      <c r="B44" t="s">
        <v>77</v>
      </c>
      <c r="C44">
        <v>3</v>
      </c>
      <c r="D44" t="s">
        <v>22</v>
      </c>
      <c r="E44" t="s">
        <v>71</v>
      </c>
      <c r="F44" t="s">
        <v>72</v>
      </c>
      <c r="G44" t="s">
        <v>64</v>
      </c>
    </row>
    <row r="45" spans="1:7" hidden="1" x14ac:dyDescent="0.35">
      <c r="A45">
        <v>431</v>
      </c>
      <c r="B45" t="s">
        <v>65</v>
      </c>
      <c r="C45">
        <v>2</v>
      </c>
      <c r="D45" t="s">
        <v>24</v>
      </c>
      <c r="E45" t="s">
        <v>71</v>
      </c>
      <c r="F45" t="s">
        <v>72</v>
      </c>
      <c r="G45" t="s">
        <v>64</v>
      </c>
    </row>
    <row r="46" spans="1:7" hidden="1" x14ac:dyDescent="0.35">
      <c r="A46">
        <v>432</v>
      </c>
      <c r="B46" t="s">
        <v>65</v>
      </c>
      <c r="C46">
        <v>4</v>
      </c>
      <c r="D46" t="s">
        <v>25</v>
      </c>
      <c r="E46" t="s">
        <v>71</v>
      </c>
      <c r="F46" t="s">
        <v>72</v>
      </c>
      <c r="G46" t="s">
        <v>64</v>
      </c>
    </row>
    <row r="47" spans="1:7" hidden="1" x14ac:dyDescent="0.35">
      <c r="A47">
        <v>433</v>
      </c>
      <c r="B47" t="s">
        <v>77</v>
      </c>
      <c r="C47">
        <v>2</v>
      </c>
      <c r="D47" t="s">
        <v>26</v>
      </c>
      <c r="E47" t="s">
        <v>71</v>
      </c>
      <c r="F47" t="s">
        <v>72</v>
      </c>
      <c r="G47" t="s">
        <v>64</v>
      </c>
    </row>
    <row r="48" spans="1:7" hidden="1" x14ac:dyDescent="0.35">
      <c r="A48">
        <v>434</v>
      </c>
      <c r="B48" t="s">
        <v>65</v>
      </c>
      <c r="C48">
        <v>3</v>
      </c>
      <c r="D48" t="s">
        <v>28</v>
      </c>
      <c r="E48" t="s">
        <v>71</v>
      </c>
      <c r="F48" t="s">
        <v>72</v>
      </c>
      <c r="G48" t="s">
        <v>64</v>
      </c>
    </row>
    <row r="49" spans="1:7" hidden="1" x14ac:dyDescent="0.35">
      <c r="A49">
        <v>435</v>
      </c>
      <c r="B49" t="s">
        <v>77</v>
      </c>
      <c r="C49">
        <v>1</v>
      </c>
      <c r="D49" t="s">
        <v>7</v>
      </c>
      <c r="E49" t="s">
        <v>71</v>
      </c>
      <c r="F49" t="s">
        <v>72</v>
      </c>
      <c r="G49" t="s">
        <v>64</v>
      </c>
    </row>
    <row r="50" spans="1:7" hidden="1" x14ac:dyDescent="0.35">
      <c r="A50">
        <v>436</v>
      </c>
      <c r="B50" t="s">
        <v>77</v>
      </c>
      <c r="C50">
        <v>4</v>
      </c>
      <c r="D50" t="s">
        <v>10</v>
      </c>
      <c r="E50" t="s">
        <v>71</v>
      </c>
      <c r="F50" t="s">
        <v>72</v>
      </c>
      <c r="G50" t="s">
        <v>64</v>
      </c>
    </row>
    <row r="51" spans="1:7" hidden="1" x14ac:dyDescent="0.35">
      <c r="A51">
        <v>437</v>
      </c>
      <c r="B51" t="s">
        <v>61</v>
      </c>
      <c r="C51">
        <v>3</v>
      </c>
      <c r="D51" t="s">
        <v>30</v>
      </c>
      <c r="E51" t="s">
        <v>71</v>
      </c>
      <c r="F51" t="s">
        <v>72</v>
      </c>
      <c r="G51" t="s">
        <v>64</v>
      </c>
    </row>
    <row r="52" spans="1:7" hidden="1" x14ac:dyDescent="0.35">
      <c r="A52">
        <v>438</v>
      </c>
      <c r="B52" t="s">
        <v>66</v>
      </c>
      <c r="C52">
        <v>1</v>
      </c>
      <c r="D52" t="s">
        <v>31</v>
      </c>
      <c r="E52" t="s">
        <v>71</v>
      </c>
      <c r="F52" t="s">
        <v>72</v>
      </c>
      <c r="G52" t="s">
        <v>64</v>
      </c>
    </row>
    <row r="53" spans="1:7" hidden="1" x14ac:dyDescent="0.35">
      <c r="A53">
        <v>439</v>
      </c>
      <c r="B53" t="s">
        <v>61</v>
      </c>
      <c r="C53">
        <v>2</v>
      </c>
      <c r="D53" t="s">
        <v>12</v>
      </c>
      <c r="E53" t="s">
        <v>71</v>
      </c>
      <c r="F53" t="s">
        <v>72</v>
      </c>
      <c r="G53" t="s">
        <v>64</v>
      </c>
    </row>
    <row r="54" spans="1:7" hidden="1" x14ac:dyDescent="0.35">
      <c r="A54">
        <v>440</v>
      </c>
      <c r="B54" t="s">
        <v>61</v>
      </c>
      <c r="C54">
        <v>1</v>
      </c>
      <c r="D54" t="s">
        <v>14</v>
      </c>
      <c r="E54" t="s">
        <v>71</v>
      </c>
      <c r="F54" t="s">
        <v>72</v>
      </c>
      <c r="G54" t="s">
        <v>64</v>
      </c>
    </row>
    <row r="55" spans="1:7" hidden="1" x14ac:dyDescent="0.35">
      <c r="A55">
        <v>441</v>
      </c>
      <c r="B55" t="s">
        <v>61</v>
      </c>
      <c r="C55">
        <v>4</v>
      </c>
      <c r="D55" t="s">
        <v>16</v>
      </c>
      <c r="E55" t="s">
        <v>71</v>
      </c>
      <c r="F55" t="s">
        <v>72</v>
      </c>
      <c r="G55" t="s">
        <v>64</v>
      </c>
    </row>
    <row r="56" spans="1:7" hidden="1" x14ac:dyDescent="0.35">
      <c r="A56">
        <v>442</v>
      </c>
      <c r="B56" t="s">
        <v>66</v>
      </c>
      <c r="C56">
        <v>3</v>
      </c>
      <c r="D56" t="s">
        <v>18</v>
      </c>
      <c r="E56" t="s">
        <v>71</v>
      </c>
      <c r="F56" t="s">
        <v>72</v>
      </c>
      <c r="G56" t="s">
        <v>64</v>
      </c>
    </row>
    <row r="57" spans="1:7" hidden="1" x14ac:dyDescent="0.35">
      <c r="A57">
        <v>443</v>
      </c>
      <c r="B57" t="s">
        <v>66</v>
      </c>
      <c r="C57">
        <v>2</v>
      </c>
      <c r="D57" t="s">
        <v>20</v>
      </c>
      <c r="E57" t="s">
        <v>71</v>
      </c>
      <c r="F57" t="s">
        <v>72</v>
      </c>
      <c r="G57" t="s">
        <v>64</v>
      </c>
    </row>
    <row r="58" spans="1:7" hidden="1" x14ac:dyDescent="0.35">
      <c r="A58">
        <v>444</v>
      </c>
      <c r="B58" t="s">
        <v>77</v>
      </c>
      <c r="C58">
        <v>2</v>
      </c>
      <c r="D58" t="s">
        <v>162</v>
      </c>
      <c r="E58" t="s">
        <v>71</v>
      </c>
      <c r="F58" t="s">
        <v>69</v>
      </c>
      <c r="G58" t="s">
        <v>64</v>
      </c>
    </row>
    <row r="59" spans="1:7" hidden="1" x14ac:dyDescent="0.35">
      <c r="A59">
        <v>445</v>
      </c>
      <c r="B59" t="s">
        <v>65</v>
      </c>
      <c r="C59">
        <v>3</v>
      </c>
      <c r="D59" t="s">
        <v>163</v>
      </c>
      <c r="E59" t="s">
        <v>71</v>
      </c>
      <c r="F59" t="s">
        <v>69</v>
      </c>
      <c r="G59" t="s">
        <v>64</v>
      </c>
    </row>
    <row r="60" spans="1:7" hidden="1" x14ac:dyDescent="0.35">
      <c r="A60">
        <v>446</v>
      </c>
      <c r="B60" t="s">
        <v>77</v>
      </c>
      <c r="C60">
        <v>4</v>
      </c>
      <c r="D60" t="s">
        <v>164</v>
      </c>
      <c r="E60" t="s">
        <v>71</v>
      </c>
      <c r="F60" t="s">
        <v>69</v>
      </c>
      <c r="G60" t="s">
        <v>64</v>
      </c>
    </row>
    <row r="61" spans="1:7" hidden="1" x14ac:dyDescent="0.35">
      <c r="A61">
        <v>447</v>
      </c>
      <c r="B61" t="s">
        <v>65</v>
      </c>
      <c r="C61">
        <v>2</v>
      </c>
      <c r="D61" t="s">
        <v>165</v>
      </c>
      <c r="E61" t="s">
        <v>71</v>
      </c>
      <c r="F61" t="s">
        <v>69</v>
      </c>
      <c r="G61" t="s">
        <v>64</v>
      </c>
    </row>
    <row r="62" spans="1:7" hidden="1" x14ac:dyDescent="0.35">
      <c r="A62">
        <v>448</v>
      </c>
      <c r="B62" t="s">
        <v>65</v>
      </c>
      <c r="C62">
        <v>1</v>
      </c>
      <c r="D62" t="s">
        <v>166</v>
      </c>
      <c r="E62" t="s">
        <v>71</v>
      </c>
      <c r="F62" t="s">
        <v>69</v>
      </c>
      <c r="G62" t="s">
        <v>64</v>
      </c>
    </row>
    <row r="63" spans="1:7" hidden="1" x14ac:dyDescent="0.35">
      <c r="A63">
        <v>449</v>
      </c>
      <c r="B63" t="s">
        <v>66</v>
      </c>
      <c r="C63">
        <v>4</v>
      </c>
      <c r="D63" t="s">
        <v>167</v>
      </c>
      <c r="E63" t="s">
        <v>71</v>
      </c>
      <c r="F63" t="s">
        <v>69</v>
      </c>
      <c r="G63" t="s">
        <v>64</v>
      </c>
    </row>
    <row r="64" spans="1:7" hidden="1" x14ac:dyDescent="0.35">
      <c r="A64">
        <v>450</v>
      </c>
      <c r="B64" t="s">
        <v>66</v>
      </c>
      <c r="C64">
        <v>1</v>
      </c>
      <c r="D64" t="s">
        <v>168</v>
      </c>
      <c r="E64" t="s">
        <v>71</v>
      </c>
      <c r="F64" t="s">
        <v>69</v>
      </c>
      <c r="G64" t="s">
        <v>64</v>
      </c>
    </row>
    <row r="65" spans="1:7" hidden="1" x14ac:dyDescent="0.35">
      <c r="A65">
        <v>656</v>
      </c>
      <c r="B65" t="s">
        <v>61</v>
      </c>
      <c r="C65">
        <v>3</v>
      </c>
      <c r="D65" t="s">
        <v>162</v>
      </c>
      <c r="E65" t="s">
        <v>172</v>
      </c>
      <c r="F65" t="s">
        <v>21</v>
      </c>
      <c r="G65" t="s">
        <v>64</v>
      </c>
    </row>
    <row r="66" spans="1:7" hidden="1" x14ac:dyDescent="0.35">
      <c r="A66">
        <v>656</v>
      </c>
      <c r="B66" t="s">
        <v>61</v>
      </c>
      <c r="C66">
        <v>4</v>
      </c>
      <c r="D66" t="s">
        <v>162</v>
      </c>
      <c r="E66" t="s">
        <v>172</v>
      </c>
      <c r="F66" t="s">
        <v>21</v>
      </c>
      <c r="G66" t="s">
        <v>64</v>
      </c>
    </row>
    <row r="67" spans="1:7" hidden="1" x14ac:dyDescent="0.35">
      <c r="A67">
        <v>657</v>
      </c>
      <c r="B67" t="s">
        <v>66</v>
      </c>
      <c r="C67">
        <v>1</v>
      </c>
      <c r="D67" t="s">
        <v>163</v>
      </c>
      <c r="E67" t="s">
        <v>172</v>
      </c>
      <c r="F67" t="s">
        <v>73</v>
      </c>
      <c r="G67" t="s">
        <v>64</v>
      </c>
    </row>
    <row r="68" spans="1:7" hidden="1" x14ac:dyDescent="0.35">
      <c r="A68">
        <v>657</v>
      </c>
      <c r="B68" t="s">
        <v>66</v>
      </c>
      <c r="C68">
        <v>2</v>
      </c>
      <c r="D68" t="s">
        <v>163</v>
      </c>
      <c r="E68" t="s">
        <v>172</v>
      </c>
      <c r="F68" t="s">
        <v>73</v>
      </c>
      <c r="G68" t="s">
        <v>64</v>
      </c>
    </row>
    <row r="69" spans="1:7" hidden="1" x14ac:dyDescent="0.35">
      <c r="A69">
        <v>658</v>
      </c>
      <c r="B69" t="s">
        <v>65</v>
      </c>
      <c r="C69">
        <v>1</v>
      </c>
      <c r="D69" t="s">
        <v>164</v>
      </c>
      <c r="E69" t="s">
        <v>172</v>
      </c>
      <c r="F69" t="s">
        <v>11</v>
      </c>
      <c r="G69" t="s">
        <v>64</v>
      </c>
    </row>
    <row r="70" spans="1:7" hidden="1" x14ac:dyDescent="0.35">
      <c r="A70">
        <v>658</v>
      </c>
      <c r="B70" t="s">
        <v>65</v>
      </c>
      <c r="C70">
        <v>2</v>
      </c>
      <c r="D70" t="s">
        <v>164</v>
      </c>
      <c r="E70" t="s">
        <v>172</v>
      </c>
      <c r="F70" t="s">
        <v>11</v>
      </c>
      <c r="G70" t="s">
        <v>64</v>
      </c>
    </row>
    <row r="71" spans="1:7" hidden="1" x14ac:dyDescent="0.35">
      <c r="A71">
        <v>659</v>
      </c>
      <c r="B71" t="s">
        <v>66</v>
      </c>
      <c r="C71">
        <v>1</v>
      </c>
      <c r="D71" t="s">
        <v>165</v>
      </c>
      <c r="E71" t="s">
        <v>172</v>
      </c>
      <c r="F71" t="s">
        <v>13</v>
      </c>
      <c r="G71" t="s">
        <v>64</v>
      </c>
    </row>
    <row r="72" spans="1:7" hidden="1" x14ac:dyDescent="0.35">
      <c r="A72">
        <v>659</v>
      </c>
      <c r="B72" t="s">
        <v>66</v>
      </c>
      <c r="C72">
        <v>2</v>
      </c>
      <c r="D72" t="s">
        <v>165</v>
      </c>
      <c r="E72" t="s">
        <v>172</v>
      </c>
      <c r="F72" t="s">
        <v>13</v>
      </c>
      <c r="G72" t="s">
        <v>64</v>
      </c>
    </row>
    <row r="73" spans="1:7" hidden="1" x14ac:dyDescent="0.35">
      <c r="A73">
        <v>660</v>
      </c>
      <c r="B73" t="s">
        <v>61</v>
      </c>
      <c r="C73">
        <v>1</v>
      </c>
      <c r="D73" t="s">
        <v>166</v>
      </c>
      <c r="E73" t="s">
        <v>172</v>
      </c>
      <c r="F73" t="s">
        <v>17</v>
      </c>
      <c r="G73" t="s">
        <v>64</v>
      </c>
    </row>
    <row r="74" spans="1:7" hidden="1" x14ac:dyDescent="0.35">
      <c r="A74">
        <v>660</v>
      </c>
      <c r="B74" t="s">
        <v>61</v>
      </c>
      <c r="C74">
        <v>2</v>
      </c>
      <c r="D74" t="s">
        <v>166</v>
      </c>
      <c r="E74" t="s">
        <v>172</v>
      </c>
      <c r="F74" t="s">
        <v>17</v>
      </c>
      <c r="G74" t="s">
        <v>64</v>
      </c>
    </row>
    <row r="75" spans="1:7" hidden="1" x14ac:dyDescent="0.35">
      <c r="A75">
        <v>661</v>
      </c>
      <c r="B75" t="s">
        <v>65</v>
      </c>
      <c r="C75">
        <v>1</v>
      </c>
      <c r="D75" t="s">
        <v>167</v>
      </c>
      <c r="E75" t="s">
        <v>172</v>
      </c>
      <c r="F75" t="s">
        <v>8</v>
      </c>
      <c r="G75" t="s">
        <v>64</v>
      </c>
    </row>
    <row r="76" spans="1:7" hidden="1" x14ac:dyDescent="0.35">
      <c r="A76">
        <v>661</v>
      </c>
      <c r="B76" t="s">
        <v>65</v>
      </c>
      <c r="C76">
        <v>2</v>
      </c>
      <c r="D76" t="s">
        <v>167</v>
      </c>
      <c r="E76" t="s">
        <v>172</v>
      </c>
      <c r="F76" t="s">
        <v>8</v>
      </c>
      <c r="G76" t="s">
        <v>64</v>
      </c>
    </row>
    <row r="77" spans="1:7" hidden="1" x14ac:dyDescent="0.35">
      <c r="A77">
        <v>662</v>
      </c>
      <c r="B77" t="s">
        <v>65</v>
      </c>
      <c r="C77">
        <v>3</v>
      </c>
      <c r="D77" t="s">
        <v>168</v>
      </c>
      <c r="E77" t="s">
        <v>172</v>
      </c>
      <c r="F77" t="s">
        <v>13</v>
      </c>
      <c r="G77" t="s">
        <v>64</v>
      </c>
    </row>
    <row r="78" spans="1:7" hidden="1" x14ac:dyDescent="0.35">
      <c r="A78">
        <v>662</v>
      </c>
      <c r="B78" t="s">
        <v>65</v>
      </c>
      <c r="C78">
        <v>4</v>
      </c>
      <c r="D78" t="s">
        <v>168</v>
      </c>
      <c r="E78" t="s">
        <v>172</v>
      </c>
      <c r="F78" t="s">
        <v>13</v>
      </c>
      <c r="G78" t="s">
        <v>64</v>
      </c>
    </row>
    <row r="79" spans="1:7" hidden="1" x14ac:dyDescent="0.35">
      <c r="A79">
        <v>663</v>
      </c>
      <c r="B79" t="s">
        <v>66</v>
      </c>
      <c r="C79">
        <v>3</v>
      </c>
      <c r="D79" t="s">
        <v>162</v>
      </c>
      <c r="E79" t="s">
        <v>173</v>
      </c>
      <c r="F79" t="s">
        <v>23</v>
      </c>
      <c r="G79" t="s">
        <v>64</v>
      </c>
    </row>
    <row r="80" spans="1:7" hidden="1" x14ac:dyDescent="0.35">
      <c r="A80">
        <v>663</v>
      </c>
      <c r="B80" t="s">
        <v>66</v>
      </c>
      <c r="C80">
        <v>4</v>
      </c>
      <c r="D80" t="s">
        <v>162</v>
      </c>
      <c r="E80" t="s">
        <v>173</v>
      </c>
      <c r="F80" t="s">
        <v>23</v>
      </c>
      <c r="G80" t="s">
        <v>64</v>
      </c>
    </row>
    <row r="81" spans="1:7" hidden="1" x14ac:dyDescent="0.35">
      <c r="A81">
        <v>664</v>
      </c>
      <c r="B81" t="s">
        <v>66</v>
      </c>
      <c r="C81">
        <v>3</v>
      </c>
      <c r="D81" t="s">
        <v>163</v>
      </c>
      <c r="E81" t="s">
        <v>173</v>
      </c>
      <c r="F81" t="s">
        <v>32</v>
      </c>
      <c r="G81" t="s">
        <v>64</v>
      </c>
    </row>
    <row r="82" spans="1:7" hidden="1" x14ac:dyDescent="0.35">
      <c r="A82">
        <v>664</v>
      </c>
      <c r="B82" t="s">
        <v>66</v>
      </c>
      <c r="C82">
        <v>4</v>
      </c>
      <c r="D82" t="s">
        <v>163</v>
      </c>
      <c r="E82" t="s">
        <v>173</v>
      </c>
      <c r="F82" t="s">
        <v>32</v>
      </c>
      <c r="G82" t="s">
        <v>64</v>
      </c>
    </row>
    <row r="83" spans="1:7" hidden="1" x14ac:dyDescent="0.35">
      <c r="A83">
        <v>665</v>
      </c>
      <c r="B83" t="s">
        <v>65</v>
      </c>
      <c r="C83">
        <v>3</v>
      </c>
      <c r="D83" t="s">
        <v>164</v>
      </c>
      <c r="E83" t="s">
        <v>173</v>
      </c>
      <c r="F83" t="s">
        <v>32</v>
      </c>
      <c r="G83" t="s">
        <v>64</v>
      </c>
    </row>
    <row r="84" spans="1:7" hidden="1" x14ac:dyDescent="0.35">
      <c r="A84">
        <v>665</v>
      </c>
      <c r="B84" t="s">
        <v>65</v>
      </c>
      <c r="C84">
        <v>4</v>
      </c>
      <c r="D84" t="s">
        <v>164</v>
      </c>
      <c r="E84" t="s">
        <v>173</v>
      </c>
      <c r="F84" t="s">
        <v>32</v>
      </c>
      <c r="G84" t="s">
        <v>64</v>
      </c>
    </row>
    <row r="85" spans="1:7" hidden="1" x14ac:dyDescent="0.35">
      <c r="A85">
        <v>666</v>
      </c>
      <c r="B85" t="s">
        <v>77</v>
      </c>
      <c r="C85">
        <v>1</v>
      </c>
      <c r="D85" t="s">
        <v>165</v>
      </c>
      <c r="E85" t="s">
        <v>173</v>
      </c>
      <c r="F85" t="s">
        <v>33</v>
      </c>
      <c r="G85" t="s">
        <v>64</v>
      </c>
    </row>
    <row r="86" spans="1:7" hidden="1" x14ac:dyDescent="0.35">
      <c r="A86">
        <v>666</v>
      </c>
      <c r="B86" t="s">
        <v>77</v>
      </c>
      <c r="C86">
        <v>2</v>
      </c>
      <c r="D86" t="s">
        <v>165</v>
      </c>
      <c r="E86" t="s">
        <v>173</v>
      </c>
      <c r="F86" t="s">
        <v>33</v>
      </c>
      <c r="G86" t="s">
        <v>64</v>
      </c>
    </row>
    <row r="87" spans="1:7" hidden="1" x14ac:dyDescent="0.35">
      <c r="A87">
        <v>667</v>
      </c>
      <c r="B87" t="s">
        <v>66</v>
      </c>
      <c r="C87">
        <v>1</v>
      </c>
      <c r="D87" t="s">
        <v>166</v>
      </c>
      <c r="E87" t="s">
        <v>173</v>
      </c>
      <c r="F87" t="s">
        <v>23</v>
      </c>
      <c r="G87" t="s">
        <v>64</v>
      </c>
    </row>
    <row r="88" spans="1:7" hidden="1" x14ac:dyDescent="0.35">
      <c r="A88">
        <v>667</v>
      </c>
      <c r="B88" t="s">
        <v>66</v>
      </c>
      <c r="C88">
        <v>2</v>
      </c>
      <c r="D88" t="s">
        <v>166</v>
      </c>
      <c r="E88" t="s">
        <v>173</v>
      </c>
      <c r="F88" t="s">
        <v>23</v>
      </c>
      <c r="G88" t="s">
        <v>64</v>
      </c>
    </row>
    <row r="89" spans="1:7" hidden="1" x14ac:dyDescent="0.35">
      <c r="A89">
        <v>668</v>
      </c>
      <c r="B89" t="s">
        <v>61</v>
      </c>
      <c r="C89">
        <v>3</v>
      </c>
      <c r="D89" t="s">
        <v>167</v>
      </c>
      <c r="E89" t="s">
        <v>173</v>
      </c>
      <c r="F89" t="s">
        <v>32</v>
      </c>
      <c r="G89" t="s">
        <v>64</v>
      </c>
    </row>
    <row r="90" spans="1:7" hidden="1" x14ac:dyDescent="0.35">
      <c r="A90">
        <v>668</v>
      </c>
      <c r="B90" t="s">
        <v>61</v>
      </c>
      <c r="C90">
        <v>4</v>
      </c>
      <c r="D90" t="s">
        <v>167</v>
      </c>
      <c r="E90" t="s">
        <v>173</v>
      </c>
      <c r="F90" t="s">
        <v>32</v>
      </c>
      <c r="G90" t="s">
        <v>64</v>
      </c>
    </row>
    <row r="91" spans="1:7" hidden="1" x14ac:dyDescent="0.35">
      <c r="A91">
        <v>669</v>
      </c>
      <c r="B91" t="s">
        <v>77</v>
      </c>
      <c r="C91">
        <v>3</v>
      </c>
      <c r="D91" t="s">
        <v>168</v>
      </c>
      <c r="E91" t="s">
        <v>173</v>
      </c>
      <c r="F91" t="s">
        <v>32</v>
      </c>
      <c r="G91" t="s">
        <v>64</v>
      </c>
    </row>
    <row r="92" spans="1:7" hidden="1" x14ac:dyDescent="0.35">
      <c r="A92">
        <v>669</v>
      </c>
      <c r="B92" t="s">
        <v>77</v>
      </c>
      <c r="C92">
        <v>4</v>
      </c>
      <c r="D92" t="s">
        <v>168</v>
      </c>
      <c r="E92" t="s">
        <v>173</v>
      </c>
      <c r="F92" t="s">
        <v>32</v>
      </c>
      <c r="G92" t="s">
        <v>64</v>
      </c>
    </row>
    <row r="93" spans="1:7" hidden="1" x14ac:dyDescent="0.35">
      <c r="A93">
        <v>670</v>
      </c>
      <c r="B93" t="s">
        <v>61</v>
      </c>
      <c r="C93">
        <v>1</v>
      </c>
      <c r="D93" t="s">
        <v>162</v>
      </c>
      <c r="E93" t="s">
        <v>174</v>
      </c>
      <c r="F93" t="s">
        <v>37</v>
      </c>
      <c r="G93" t="s">
        <v>64</v>
      </c>
    </row>
    <row r="94" spans="1:7" hidden="1" x14ac:dyDescent="0.35">
      <c r="A94">
        <v>670</v>
      </c>
      <c r="B94" t="s">
        <v>61</v>
      </c>
      <c r="C94">
        <v>2</v>
      </c>
      <c r="D94" t="s">
        <v>162</v>
      </c>
      <c r="E94" t="s">
        <v>174</v>
      </c>
      <c r="F94" t="s">
        <v>37</v>
      </c>
      <c r="G94" t="s">
        <v>64</v>
      </c>
    </row>
    <row r="95" spans="1:7" hidden="1" x14ac:dyDescent="0.35">
      <c r="A95">
        <v>671</v>
      </c>
      <c r="B95" t="s">
        <v>77</v>
      </c>
      <c r="C95">
        <v>1</v>
      </c>
      <c r="D95" t="s">
        <v>163</v>
      </c>
      <c r="E95" t="s">
        <v>174</v>
      </c>
      <c r="F95" t="s">
        <v>34</v>
      </c>
      <c r="G95" t="s">
        <v>64</v>
      </c>
    </row>
    <row r="96" spans="1:7" hidden="1" x14ac:dyDescent="0.35">
      <c r="A96">
        <v>671</v>
      </c>
      <c r="B96" t="s">
        <v>77</v>
      </c>
      <c r="C96">
        <v>2</v>
      </c>
      <c r="D96" t="s">
        <v>163</v>
      </c>
      <c r="E96" t="s">
        <v>174</v>
      </c>
      <c r="F96" t="s">
        <v>34</v>
      </c>
      <c r="G96" t="s">
        <v>64</v>
      </c>
    </row>
    <row r="97" spans="1:7" hidden="1" x14ac:dyDescent="0.35">
      <c r="A97">
        <v>672</v>
      </c>
      <c r="B97" t="s">
        <v>61</v>
      </c>
      <c r="C97">
        <v>3</v>
      </c>
      <c r="D97" t="s">
        <v>164</v>
      </c>
      <c r="E97" t="s">
        <v>174</v>
      </c>
      <c r="F97" t="s">
        <v>37</v>
      </c>
      <c r="G97" t="s">
        <v>64</v>
      </c>
    </row>
    <row r="98" spans="1:7" hidden="1" x14ac:dyDescent="0.35">
      <c r="A98">
        <v>672</v>
      </c>
      <c r="B98" t="s">
        <v>61</v>
      </c>
      <c r="C98">
        <v>4</v>
      </c>
      <c r="D98" t="s">
        <v>164</v>
      </c>
      <c r="E98" t="s">
        <v>174</v>
      </c>
      <c r="F98" t="s">
        <v>37</v>
      </c>
      <c r="G98" t="s">
        <v>64</v>
      </c>
    </row>
    <row r="99" spans="1:7" hidden="1" x14ac:dyDescent="0.35">
      <c r="A99">
        <v>673</v>
      </c>
      <c r="B99" t="s">
        <v>66</v>
      </c>
      <c r="C99">
        <v>3</v>
      </c>
      <c r="D99" t="s">
        <v>165</v>
      </c>
      <c r="E99" t="s">
        <v>174</v>
      </c>
      <c r="F99" t="s">
        <v>35</v>
      </c>
      <c r="G99" t="s">
        <v>64</v>
      </c>
    </row>
    <row r="100" spans="1:7" hidden="1" x14ac:dyDescent="0.35">
      <c r="A100">
        <v>673</v>
      </c>
      <c r="B100" t="s">
        <v>66</v>
      </c>
      <c r="C100">
        <v>4</v>
      </c>
      <c r="D100" t="s">
        <v>165</v>
      </c>
      <c r="E100" t="s">
        <v>174</v>
      </c>
      <c r="F100" t="s">
        <v>35</v>
      </c>
      <c r="G100" t="s">
        <v>64</v>
      </c>
    </row>
    <row r="101" spans="1:7" hidden="1" x14ac:dyDescent="0.35">
      <c r="A101">
        <v>674</v>
      </c>
      <c r="B101" t="s">
        <v>66</v>
      </c>
      <c r="C101">
        <v>3</v>
      </c>
      <c r="D101" t="s">
        <v>166</v>
      </c>
      <c r="E101" t="s">
        <v>174</v>
      </c>
      <c r="F101" t="s">
        <v>34</v>
      </c>
      <c r="G101" t="s">
        <v>64</v>
      </c>
    </row>
    <row r="102" spans="1:7" hidden="1" x14ac:dyDescent="0.35">
      <c r="A102">
        <v>674</v>
      </c>
      <c r="B102" t="s">
        <v>66</v>
      </c>
      <c r="C102">
        <v>4</v>
      </c>
      <c r="D102" t="s">
        <v>166</v>
      </c>
      <c r="E102" t="s">
        <v>174</v>
      </c>
      <c r="F102" t="s">
        <v>34</v>
      </c>
      <c r="G102" t="s">
        <v>64</v>
      </c>
    </row>
    <row r="103" spans="1:7" hidden="1" x14ac:dyDescent="0.35">
      <c r="A103">
        <v>675</v>
      </c>
      <c r="B103" t="s">
        <v>61</v>
      </c>
      <c r="C103">
        <v>1</v>
      </c>
      <c r="D103" t="s">
        <v>167</v>
      </c>
      <c r="E103" t="s">
        <v>174</v>
      </c>
      <c r="F103" t="s">
        <v>34</v>
      </c>
      <c r="G103" t="s">
        <v>64</v>
      </c>
    </row>
    <row r="104" spans="1:7" hidden="1" x14ac:dyDescent="0.35">
      <c r="A104">
        <v>675</v>
      </c>
      <c r="B104" t="s">
        <v>61</v>
      </c>
      <c r="C104">
        <v>2</v>
      </c>
      <c r="D104" t="s">
        <v>167</v>
      </c>
      <c r="E104" t="s">
        <v>174</v>
      </c>
      <c r="F104" t="s">
        <v>34</v>
      </c>
      <c r="G104" t="s">
        <v>64</v>
      </c>
    </row>
    <row r="105" spans="1:7" hidden="1" x14ac:dyDescent="0.35">
      <c r="A105">
        <v>676</v>
      </c>
      <c r="B105" t="s">
        <v>77</v>
      </c>
      <c r="C105">
        <v>1</v>
      </c>
      <c r="D105" t="s">
        <v>168</v>
      </c>
      <c r="E105" t="s">
        <v>174</v>
      </c>
      <c r="F105" t="s">
        <v>35</v>
      </c>
      <c r="G105" t="s">
        <v>64</v>
      </c>
    </row>
    <row r="106" spans="1:7" hidden="1" x14ac:dyDescent="0.35">
      <c r="A106">
        <v>676</v>
      </c>
      <c r="B106" t="s">
        <v>77</v>
      </c>
      <c r="C106">
        <v>2</v>
      </c>
      <c r="D106" t="s">
        <v>168</v>
      </c>
      <c r="E106" t="s">
        <v>174</v>
      </c>
      <c r="F106" t="s">
        <v>35</v>
      </c>
      <c r="G106" t="s">
        <v>64</v>
      </c>
    </row>
    <row r="107" spans="1:7" hidden="1" x14ac:dyDescent="0.35">
      <c r="A107">
        <v>677</v>
      </c>
      <c r="B107" t="s">
        <v>67</v>
      </c>
      <c r="C107">
        <v>1</v>
      </c>
      <c r="D107" t="s">
        <v>175</v>
      </c>
      <c r="E107" t="s">
        <v>176</v>
      </c>
      <c r="F107" t="s">
        <v>39</v>
      </c>
      <c r="G107" t="s">
        <v>64</v>
      </c>
    </row>
    <row r="108" spans="1:7" hidden="1" x14ac:dyDescent="0.35">
      <c r="A108">
        <v>677</v>
      </c>
      <c r="B108" t="s">
        <v>67</v>
      </c>
      <c r="C108">
        <v>2</v>
      </c>
      <c r="D108" t="s">
        <v>175</v>
      </c>
      <c r="E108" t="s">
        <v>176</v>
      </c>
      <c r="F108" t="s">
        <v>39</v>
      </c>
      <c r="G108" t="s">
        <v>64</v>
      </c>
    </row>
    <row r="109" spans="1:7" hidden="1" x14ac:dyDescent="0.35">
      <c r="A109">
        <v>678</v>
      </c>
      <c r="B109" t="s">
        <v>67</v>
      </c>
      <c r="C109">
        <v>3</v>
      </c>
      <c r="D109" t="s">
        <v>177</v>
      </c>
      <c r="E109" t="s">
        <v>176</v>
      </c>
      <c r="F109" t="s">
        <v>39</v>
      </c>
      <c r="G109" t="s">
        <v>64</v>
      </c>
    </row>
    <row r="110" spans="1:7" hidden="1" x14ac:dyDescent="0.35">
      <c r="A110">
        <v>678</v>
      </c>
      <c r="B110" t="s">
        <v>67</v>
      </c>
      <c r="C110">
        <v>4</v>
      </c>
      <c r="D110" t="s">
        <v>177</v>
      </c>
      <c r="E110" t="s">
        <v>176</v>
      </c>
      <c r="F110" t="s">
        <v>39</v>
      </c>
      <c r="G110" t="s">
        <v>64</v>
      </c>
    </row>
    <row r="111" spans="1:7" hidden="1" x14ac:dyDescent="0.35">
      <c r="A111">
        <v>679</v>
      </c>
      <c r="B111" t="s">
        <v>66</v>
      </c>
      <c r="C111">
        <v>3</v>
      </c>
      <c r="D111" t="s">
        <v>169</v>
      </c>
      <c r="E111" t="s">
        <v>176</v>
      </c>
      <c r="F111" t="s">
        <v>40</v>
      </c>
      <c r="G111" t="s">
        <v>64</v>
      </c>
    </row>
    <row r="112" spans="1:7" hidden="1" x14ac:dyDescent="0.35">
      <c r="A112">
        <v>679</v>
      </c>
      <c r="B112" t="s">
        <v>66</v>
      </c>
      <c r="C112">
        <v>4</v>
      </c>
      <c r="D112" t="s">
        <v>169</v>
      </c>
      <c r="E112" t="s">
        <v>176</v>
      </c>
      <c r="F112" t="s">
        <v>40</v>
      </c>
      <c r="G112" t="s">
        <v>64</v>
      </c>
    </row>
    <row r="113" spans="1:7" hidden="1" x14ac:dyDescent="0.35">
      <c r="A113">
        <v>680</v>
      </c>
      <c r="B113" t="s">
        <v>61</v>
      </c>
      <c r="C113">
        <v>1</v>
      </c>
      <c r="D113" t="s">
        <v>170</v>
      </c>
      <c r="E113" t="s">
        <v>176</v>
      </c>
      <c r="F113" t="s">
        <v>40</v>
      </c>
      <c r="G113" t="s">
        <v>64</v>
      </c>
    </row>
    <row r="114" spans="1:7" hidden="1" x14ac:dyDescent="0.35">
      <c r="A114">
        <v>680</v>
      </c>
      <c r="B114" t="s">
        <v>61</v>
      </c>
      <c r="C114">
        <v>2</v>
      </c>
      <c r="D114" t="s">
        <v>170</v>
      </c>
      <c r="E114" t="s">
        <v>176</v>
      </c>
      <c r="F114" t="s">
        <v>40</v>
      </c>
      <c r="G114" t="s">
        <v>64</v>
      </c>
    </row>
    <row r="115" spans="1:7" hidden="1" x14ac:dyDescent="0.35">
      <c r="A115">
        <v>681</v>
      </c>
      <c r="B115" t="s">
        <v>77</v>
      </c>
      <c r="C115">
        <v>1</v>
      </c>
      <c r="D115" t="s">
        <v>178</v>
      </c>
      <c r="E115" t="s">
        <v>176</v>
      </c>
      <c r="F115" t="s">
        <v>42</v>
      </c>
      <c r="G115" t="s">
        <v>64</v>
      </c>
    </row>
    <row r="116" spans="1:7" hidden="1" x14ac:dyDescent="0.35">
      <c r="A116">
        <v>681</v>
      </c>
      <c r="B116" t="s">
        <v>77</v>
      </c>
      <c r="C116">
        <v>2</v>
      </c>
      <c r="D116" t="s">
        <v>178</v>
      </c>
      <c r="E116" t="s">
        <v>176</v>
      </c>
      <c r="F116" t="s">
        <v>42</v>
      </c>
      <c r="G116" t="s">
        <v>64</v>
      </c>
    </row>
    <row r="117" spans="1:7" hidden="1" x14ac:dyDescent="0.35">
      <c r="A117">
        <v>682</v>
      </c>
      <c r="B117" t="s">
        <v>77</v>
      </c>
      <c r="C117">
        <v>3</v>
      </c>
      <c r="D117" t="s">
        <v>171</v>
      </c>
      <c r="E117" t="s">
        <v>176</v>
      </c>
      <c r="F117" t="s">
        <v>42</v>
      </c>
      <c r="G117" t="s">
        <v>64</v>
      </c>
    </row>
    <row r="118" spans="1:7" hidden="1" x14ac:dyDescent="0.35">
      <c r="A118">
        <v>682</v>
      </c>
      <c r="B118" t="s">
        <v>77</v>
      </c>
      <c r="C118">
        <v>4</v>
      </c>
      <c r="D118" t="s">
        <v>171</v>
      </c>
      <c r="E118" t="s">
        <v>176</v>
      </c>
      <c r="F118" t="s">
        <v>42</v>
      </c>
      <c r="G118" t="s">
        <v>64</v>
      </c>
    </row>
    <row r="119" spans="1:7" hidden="1" x14ac:dyDescent="0.35">
      <c r="A119">
        <v>683</v>
      </c>
      <c r="B119" t="s">
        <v>61</v>
      </c>
      <c r="C119">
        <v>3</v>
      </c>
      <c r="D119" t="s">
        <v>179</v>
      </c>
      <c r="E119" t="s">
        <v>176</v>
      </c>
      <c r="F119" t="s">
        <v>40</v>
      </c>
      <c r="G119" t="s">
        <v>64</v>
      </c>
    </row>
    <row r="120" spans="1:7" hidden="1" x14ac:dyDescent="0.35">
      <c r="A120">
        <v>683</v>
      </c>
      <c r="B120" t="s">
        <v>61</v>
      </c>
      <c r="C120">
        <v>4</v>
      </c>
      <c r="D120" t="s">
        <v>179</v>
      </c>
      <c r="E120" t="s">
        <v>176</v>
      </c>
      <c r="F120" t="s">
        <v>40</v>
      </c>
      <c r="G120" t="s">
        <v>64</v>
      </c>
    </row>
    <row r="121" spans="1:7" hidden="1" x14ac:dyDescent="0.35">
      <c r="A121">
        <v>684</v>
      </c>
      <c r="B121" t="s">
        <v>65</v>
      </c>
      <c r="C121">
        <v>1</v>
      </c>
      <c r="D121" t="s">
        <v>175</v>
      </c>
      <c r="E121" t="s">
        <v>180</v>
      </c>
      <c r="F121" t="s">
        <v>57</v>
      </c>
      <c r="G121" t="s">
        <v>64</v>
      </c>
    </row>
    <row r="122" spans="1:7" hidden="1" x14ac:dyDescent="0.35">
      <c r="A122">
        <v>684</v>
      </c>
      <c r="B122" t="s">
        <v>65</v>
      </c>
      <c r="C122">
        <v>2</v>
      </c>
      <c r="D122" t="s">
        <v>175</v>
      </c>
      <c r="E122" t="s">
        <v>180</v>
      </c>
      <c r="F122" t="s">
        <v>57</v>
      </c>
      <c r="G122" t="s">
        <v>64</v>
      </c>
    </row>
    <row r="123" spans="1:7" hidden="1" x14ac:dyDescent="0.35">
      <c r="A123">
        <v>685</v>
      </c>
      <c r="B123" t="s">
        <v>67</v>
      </c>
      <c r="C123">
        <v>1</v>
      </c>
      <c r="D123" t="s">
        <v>177</v>
      </c>
      <c r="E123" t="s">
        <v>180</v>
      </c>
      <c r="F123" t="s">
        <v>57</v>
      </c>
      <c r="G123" t="s">
        <v>64</v>
      </c>
    </row>
    <row r="124" spans="1:7" hidden="1" x14ac:dyDescent="0.35">
      <c r="A124">
        <v>685</v>
      </c>
      <c r="B124" t="s">
        <v>67</v>
      </c>
      <c r="C124">
        <v>2</v>
      </c>
      <c r="D124" t="s">
        <v>177</v>
      </c>
      <c r="E124" t="s">
        <v>180</v>
      </c>
      <c r="F124" t="s">
        <v>57</v>
      </c>
      <c r="G124" t="s">
        <v>64</v>
      </c>
    </row>
    <row r="125" spans="1:7" hidden="1" x14ac:dyDescent="0.35">
      <c r="A125">
        <v>686</v>
      </c>
      <c r="B125" t="s">
        <v>61</v>
      </c>
      <c r="C125">
        <v>1</v>
      </c>
      <c r="D125" t="s">
        <v>169</v>
      </c>
      <c r="E125" t="s">
        <v>180</v>
      </c>
      <c r="F125" t="s">
        <v>57</v>
      </c>
      <c r="G125" t="s">
        <v>64</v>
      </c>
    </row>
    <row r="126" spans="1:7" hidden="1" x14ac:dyDescent="0.35">
      <c r="A126">
        <v>686</v>
      </c>
      <c r="B126" t="s">
        <v>61</v>
      </c>
      <c r="C126">
        <v>2</v>
      </c>
      <c r="D126" t="s">
        <v>169</v>
      </c>
      <c r="E126" t="s">
        <v>180</v>
      </c>
      <c r="F126" t="s">
        <v>57</v>
      </c>
      <c r="G126" t="s">
        <v>64</v>
      </c>
    </row>
    <row r="127" spans="1:7" hidden="1" x14ac:dyDescent="0.35">
      <c r="A127">
        <v>687</v>
      </c>
      <c r="B127" t="s">
        <v>61</v>
      </c>
      <c r="C127">
        <v>3</v>
      </c>
      <c r="D127" t="s">
        <v>170</v>
      </c>
      <c r="E127" t="s">
        <v>180</v>
      </c>
      <c r="F127" t="s">
        <v>57</v>
      </c>
      <c r="G127" t="s">
        <v>64</v>
      </c>
    </row>
    <row r="128" spans="1:7" hidden="1" x14ac:dyDescent="0.35">
      <c r="A128">
        <v>687</v>
      </c>
      <c r="B128" t="s">
        <v>61</v>
      </c>
      <c r="C128">
        <v>4</v>
      </c>
      <c r="D128" t="s">
        <v>170</v>
      </c>
      <c r="E128" t="s">
        <v>180</v>
      </c>
      <c r="F128" t="s">
        <v>57</v>
      </c>
      <c r="G128" t="s">
        <v>64</v>
      </c>
    </row>
    <row r="129" spans="1:7" hidden="1" x14ac:dyDescent="0.35">
      <c r="A129">
        <v>688</v>
      </c>
      <c r="B129" t="s">
        <v>67</v>
      </c>
      <c r="C129">
        <v>3</v>
      </c>
      <c r="D129" t="s">
        <v>178</v>
      </c>
      <c r="E129" t="s">
        <v>180</v>
      </c>
      <c r="F129" t="s">
        <v>57</v>
      </c>
      <c r="G129" t="s">
        <v>64</v>
      </c>
    </row>
    <row r="130" spans="1:7" hidden="1" x14ac:dyDescent="0.35">
      <c r="A130">
        <v>688</v>
      </c>
      <c r="B130" t="s">
        <v>67</v>
      </c>
      <c r="C130">
        <v>4</v>
      </c>
      <c r="D130" t="s">
        <v>178</v>
      </c>
      <c r="E130" t="s">
        <v>180</v>
      </c>
      <c r="F130" t="s">
        <v>57</v>
      </c>
      <c r="G130" t="s">
        <v>64</v>
      </c>
    </row>
    <row r="131" spans="1:7" hidden="1" x14ac:dyDescent="0.35">
      <c r="A131">
        <v>689</v>
      </c>
      <c r="B131" t="s">
        <v>76</v>
      </c>
      <c r="C131">
        <v>3</v>
      </c>
      <c r="D131" t="s">
        <v>171</v>
      </c>
      <c r="E131" t="s">
        <v>180</v>
      </c>
      <c r="F131" t="s">
        <v>56</v>
      </c>
      <c r="G131" t="s">
        <v>64</v>
      </c>
    </row>
    <row r="132" spans="1:7" hidden="1" x14ac:dyDescent="0.35">
      <c r="A132">
        <v>689</v>
      </c>
      <c r="B132" t="s">
        <v>76</v>
      </c>
      <c r="C132">
        <v>4</v>
      </c>
      <c r="D132" t="s">
        <v>171</v>
      </c>
      <c r="E132" t="s">
        <v>180</v>
      </c>
      <c r="F132" t="s">
        <v>56</v>
      </c>
      <c r="G132" t="s">
        <v>64</v>
      </c>
    </row>
    <row r="133" spans="1:7" hidden="1" x14ac:dyDescent="0.35">
      <c r="A133">
        <v>690</v>
      </c>
      <c r="B133" t="s">
        <v>76</v>
      </c>
      <c r="C133">
        <v>1</v>
      </c>
      <c r="D133" t="s">
        <v>179</v>
      </c>
      <c r="E133" t="s">
        <v>180</v>
      </c>
      <c r="F133" t="s">
        <v>56</v>
      </c>
      <c r="G133" t="s">
        <v>64</v>
      </c>
    </row>
    <row r="134" spans="1:7" hidden="1" x14ac:dyDescent="0.35">
      <c r="A134">
        <v>690</v>
      </c>
      <c r="B134" t="s">
        <v>76</v>
      </c>
      <c r="C134">
        <v>2</v>
      </c>
      <c r="D134" t="s">
        <v>179</v>
      </c>
      <c r="E134" t="s">
        <v>180</v>
      </c>
      <c r="F134" t="s">
        <v>56</v>
      </c>
      <c r="G134" t="s">
        <v>64</v>
      </c>
    </row>
    <row r="135" spans="1:7" hidden="1" x14ac:dyDescent="0.35">
      <c r="A135">
        <v>691</v>
      </c>
      <c r="B135" t="s">
        <v>65</v>
      </c>
      <c r="C135">
        <v>3</v>
      </c>
      <c r="D135" t="s">
        <v>175</v>
      </c>
      <c r="E135" t="s">
        <v>181</v>
      </c>
      <c r="F135" t="s">
        <v>41</v>
      </c>
      <c r="G135" t="s">
        <v>64</v>
      </c>
    </row>
    <row r="136" spans="1:7" hidden="1" x14ac:dyDescent="0.35">
      <c r="A136">
        <v>691</v>
      </c>
      <c r="B136" t="s">
        <v>65</v>
      </c>
      <c r="C136">
        <v>4</v>
      </c>
      <c r="D136" t="s">
        <v>175</v>
      </c>
      <c r="E136" t="s">
        <v>181</v>
      </c>
      <c r="F136" t="s">
        <v>41</v>
      </c>
      <c r="G136" t="s">
        <v>64</v>
      </c>
    </row>
    <row r="137" spans="1:7" hidden="1" x14ac:dyDescent="0.35">
      <c r="A137">
        <v>692</v>
      </c>
      <c r="B137" t="s">
        <v>76</v>
      </c>
      <c r="C137">
        <v>2</v>
      </c>
      <c r="D137" t="s">
        <v>177</v>
      </c>
      <c r="E137" t="s">
        <v>181</v>
      </c>
      <c r="F137" t="s">
        <v>41</v>
      </c>
      <c r="G137" t="s">
        <v>64</v>
      </c>
    </row>
    <row r="138" spans="1:7" hidden="1" x14ac:dyDescent="0.35">
      <c r="A138">
        <v>692</v>
      </c>
      <c r="B138" t="s">
        <v>76</v>
      </c>
      <c r="C138">
        <v>3</v>
      </c>
      <c r="D138" t="s">
        <v>177</v>
      </c>
      <c r="E138" t="s">
        <v>181</v>
      </c>
      <c r="F138" t="s">
        <v>41</v>
      </c>
      <c r="G138" t="s">
        <v>64</v>
      </c>
    </row>
    <row r="139" spans="1:7" hidden="1" x14ac:dyDescent="0.35">
      <c r="A139">
        <v>693</v>
      </c>
      <c r="B139" t="s">
        <v>67</v>
      </c>
      <c r="C139">
        <v>1</v>
      </c>
      <c r="D139" t="s">
        <v>169</v>
      </c>
      <c r="E139" t="s">
        <v>181</v>
      </c>
      <c r="F139" t="s">
        <v>41</v>
      </c>
      <c r="G139" t="s">
        <v>64</v>
      </c>
    </row>
    <row r="140" spans="1:7" hidden="1" x14ac:dyDescent="0.35">
      <c r="A140">
        <v>693</v>
      </c>
      <c r="B140" t="s">
        <v>67</v>
      </c>
      <c r="C140">
        <v>2</v>
      </c>
      <c r="D140" t="s">
        <v>169</v>
      </c>
      <c r="E140" t="s">
        <v>181</v>
      </c>
      <c r="F140" t="s">
        <v>41</v>
      </c>
      <c r="G140" t="s">
        <v>64</v>
      </c>
    </row>
    <row r="141" spans="1:7" hidden="1" x14ac:dyDescent="0.35">
      <c r="A141">
        <v>694</v>
      </c>
      <c r="B141" t="s">
        <v>67</v>
      </c>
      <c r="C141">
        <v>3</v>
      </c>
      <c r="D141" t="s">
        <v>170</v>
      </c>
      <c r="E141" t="s">
        <v>181</v>
      </c>
      <c r="F141" t="s">
        <v>41</v>
      </c>
      <c r="G141" t="s">
        <v>64</v>
      </c>
    </row>
    <row r="142" spans="1:7" hidden="1" x14ac:dyDescent="0.35">
      <c r="A142">
        <v>694</v>
      </c>
      <c r="B142" t="s">
        <v>67</v>
      </c>
      <c r="C142">
        <v>4</v>
      </c>
      <c r="D142" t="s">
        <v>170</v>
      </c>
      <c r="E142" t="s">
        <v>181</v>
      </c>
      <c r="F142" t="s">
        <v>41</v>
      </c>
      <c r="G142" t="s">
        <v>64</v>
      </c>
    </row>
    <row r="143" spans="1:7" hidden="1" x14ac:dyDescent="0.35">
      <c r="A143">
        <v>695</v>
      </c>
      <c r="B143" t="s">
        <v>67</v>
      </c>
      <c r="C143">
        <v>1</v>
      </c>
      <c r="D143" t="s">
        <v>178</v>
      </c>
      <c r="E143" t="s">
        <v>181</v>
      </c>
      <c r="F143" t="s">
        <v>38</v>
      </c>
      <c r="G143" t="s">
        <v>64</v>
      </c>
    </row>
    <row r="144" spans="1:7" hidden="1" x14ac:dyDescent="0.35">
      <c r="A144">
        <v>695</v>
      </c>
      <c r="B144" t="s">
        <v>67</v>
      </c>
      <c r="C144">
        <v>2</v>
      </c>
      <c r="D144" t="s">
        <v>178</v>
      </c>
      <c r="E144" t="s">
        <v>181</v>
      </c>
      <c r="F144" t="s">
        <v>38</v>
      </c>
      <c r="G144" t="s">
        <v>64</v>
      </c>
    </row>
    <row r="145" spans="1:7" hidden="1" x14ac:dyDescent="0.35">
      <c r="A145">
        <v>696</v>
      </c>
      <c r="B145" t="s">
        <v>76</v>
      </c>
      <c r="C145">
        <v>1</v>
      </c>
      <c r="D145" t="s">
        <v>171</v>
      </c>
      <c r="E145" t="s">
        <v>181</v>
      </c>
      <c r="F145" t="s">
        <v>38</v>
      </c>
      <c r="G145" t="s">
        <v>64</v>
      </c>
    </row>
    <row r="146" spans="1:7" hidden="1" x14ac:dyDescent="0.35">
      <c r="A146">
        <v>696</v>
      </c>
      <c r="B146" t="s">
        <v>76</v>
      </c>
      <c r="C146">
        <v>2</v>
      </c>
      <c r="D146" t="s">
        <v>171</v>
      </c>
      <c r="E146" t="s">
        <v>181</v>
      </c>
      <c r="F146" t="s">
        <v>38</v>
      </c>
      <c r="G146" t="s">
        <v>64</v>
      </c>
    </row>
    <row r="147" spans="1:7" hidden="1" x14ac:dyDescent="0.35">
      <c r="A147">
        <v>697</v>
      </c>
      <c r="B147" t="s">
        <v>76</v>
      </c>
      <c r="C147">
        <v>3</v>
      </c>
      <c r="D147" t="s">
        <v>179</v>
      </c>
      <c r="E147" t="s">
        <v>181</v>
      </c>
      <c r="F147" t="s">
        <v>38</v>
      </c>
      <c r="G147" t="s">
        <v>64</v>
      </c>
    </row>
    <row r="148" spans="1:7" hidden="1" x14ac:dyDescent="0.35">
      <c r="A148">
        <v>697</v>
      </c>
      <c r="B148" t="s">
        <v>76</v>
      </c>
      <c r="C148">
        <v>4</v>
      </c>
      <c r="D148" t="s">
        <v>179</v>
      </c>
      <c r="E148" t="s">
        <v>181</v>
      </c>
      <c r="F148" t="s">
        <v>38</v>
      </c>
      <c r="G148" t="s">
        <v>64</v>
      </c>
    </row>
    <row r="149" spans="1:7" hidden="1" x14ac:dyDescent="0.35">
      <c r="A149">
        <v>698</v>
      </c>
      <c r="B149" t="s">
        <v>67</v>
      </c>
      <c r="C149">
        <v>1</v>
      </c>
      <c r="D149" t="s">
        <v>182</v>
      </c>
      <c r="E149" t="s">
        <v>183</v>
      </c>
      <c r="F149" t="s">
        <v>45</v>
      </c>
      <c r="G149" t="s">
        <v>64</v>
      </c>
    </row>
    <row r="150" spans="1:7" hidden="1" x14ac:dyDescent="0.35">
      <c r="A150">
        <v>698</v>
      </c>
      <c r="B150" t="s">
        <v>67</v>
      </c>
      <c r="C150">
        <v>2</v>
      </c>
      <c r="D150" t="s">
        <v>182</v>
      </c>
      <c r="E150" t="s">
        <v>183</v>
      </c>
      <c r="F150" t="s">
        <v>45</v>
      </c>
      <c r="G150" t="s">
        <v>64</v>
      </c>
    </row>
    <row r="151" spans="1:7" hidden="1" x14ac:dyDescent="0.35">
      <c r="A151">
        <v>699</v>
      </c>
      <c r="B151" t="s">
        <v>67</v>
      </c>
      <c r="C151">
        <v>3</v>
      </c>
      <c r="D151" t="s">
        <v>182</v>
      </c>
      <c r="E151" t="s">
        <v>184</v>
      </c>
      <c r="F151" t="s">
        <v>49</v>
      </c>
      <c r="G151" t="s">
        <v>64</v>
      </c>
    </row>
    <row r="152" spans="1:7" hidden="1" x14ac:dyDescent="0.35">
      <c r="A152">
        <v>699</v>
      </c>
      <c r="B152" t="s">
        <v>67</v>
      </c>
      <c r="C152">
        <v>4</v>
      </c>
      <c r="D152" t="s">
        <v>182</v>
      </c>
      <c r="E152" t="s">
        <v>184</v>
      </c>
      <c r="F152" t="s">
        <v>49</v>
      </c>
      <c r="G152" t="s">
        <v>64</v>
      </c>
    </row>
    <row r="153" spans="1:7" hidden="1" x14ac:dyDescent="0.35">
      <c r="A153">
        <v>700</v>
      </c>
      <c r="B153" t="s">
        <v>76</v>
      </c>
      <c r="C153">
        <v>1</v>
      </c>
      <c r="D153" t="s">
        <v>182</v>
      </c>
      <c r="E153" t="s">
        <v>185</v>
      </c>
      <c r="F153" t="s">
        <v>51</v>
      </c>
      <c r="G153" t="s">
        <v>64</v>
      </c>
    </row>
    <row r="154" spans="1:7" hidden="1" x14ac:dyDescent="0.35">
      <c r="A154">
        <v>700</v>
      </c>
      <c r="B154" t="s">
        <v>76</v>
      </c>
      <c r="C154">
        <v>2</v>
      </c>
      <c r="D154" t="s">
        <v>182</v>
      </c>
      <c r="E154" t="s">
        <v>185</v>
      </c>
      <c r="F154" t="s">
        <v>51</v>
      </c>
      <c r="G154" t="s">
        <v>64</v>
      </c>
    </row>
    <row r="155" spans="1:7" hidden="1" x14ac:dyDescent="0.35">
      <c r="A155">
        <v>706</v>
      </c>
      <c r="B155" t="s">
        <v>65</v>
      </c>
      <c r="C155">
        <v>5</v>
      </c>
      <c r="E155" t="s">
        <v>78</v>
      </c>
      <c r="F155" t="s">
        <v>69</v>
      </c>
      <c r="G155" t="s">
        <v>64</v>
      </c>
    </row>
    <row r="156" spans="1:7" hidden="1" x14ac:dyDescent="0.35">
      <c r="A156">
        <v>707</v>
      </c>
      <c r="B156" t="s">
        <v>65</v>
      </c>
      <c r="C156">
        <v>5</v>
      </c>
      <c r="E156" t="s">
        <v>78</v>
      </c>
      <c r="F156" t="s">
        <v>63</v>
      </c>
      <c r="G156" t="s">
        <v>64</v>
      </c>
    </row>
    <row r="157" spans="1:7" hidden="1" x14ac:dyDescent="0.35">
      <c r="A157">
        <v>708</v>
      </c>
      <c r="B157" t="s">
        <v>65</v>
      </c>
      <c r="C157">
        <v>5</v>
      </c>
      <c r="E157" t="s">
        <v>78</v>
      </c>
      <c r="F157" t="s">
        <v>68</v>
      </c>
      <c r="G157" t="s">
        <v>64</v>
      </c>
    </row>
    <row r="158" spans="1:7" hidden="1" x14ac:dyDescent="0.35">
      <c r="A158">
        <v>709</v>
      </c>
      <c r="B158" t="s">
        <v>65</v>
      </c>
      <c r="C158">
        <v>5</v>
      </c>
      <c r="E158" t="s">
        <v>78</v>
      </c>
      <c r="F158" t="s">
        <v>70</v>
      </c>
      <c r="G158" t="s">
        <v>64</v>
      </c>
    </row>
    <row r="159" spans="1:7" hidden="1" x14ac:dyDescent="0.35">
      <c r="A159">
        <v>710</v>
      </c>
      <c r="B159" t="s">
        <v>65</v>
      </c>
      <c r="C159">
        <v>5</v>
      </c>
      <c r="E159" t="s">
        <v>78</v>
      </c>
      <c r="F159" t="s">
        <v>72</v>
      </c>
      <c r="G159" t="s">
        <v>64</v>
      </c>
    </row>
    <row r="160" spans="1:7" hidden="1" x14ac:dyDescent="0.35">
      <c r="A160">
        <v>711</v>
      </c>
      <c r="B160" t="s">
        <v>67</v>
      </c>
      <c r="C160">
        <v>3</v>
      </c>
      <c r="D160" t="s">
        <v>22</v>
      </c>
      <c r="E160" t="s">
        <v>172</v>
      </c>
      <c r="F160" t="s">
        <v>19</v>
      </c>
      <c r="G160" t="s">
        <v>64</v>
      </c>
    </row>
    <row r="161" spans="1:7" hidden="1" x14ac:dyDescent="0.35">
      <c r="A161">
        <v>711</v>
      </c>
      <c r="B161" t="s">
        <v>67</v>
      </c>
      <c r="C161">
        <v>4</v>
      </c>
      <c r="D161" t="s">
        <v>22</v>
      </c>
      <c r="E161" t="s">
        <v>172</v>
      </c>
      <c r="F161" t="s">
        <v>19</v>
      </c>
      <c r="G161" t="s">
        <v>64</v>
      </c>
    </row>
    <row r="162" spans="1:7" hidden="1" x14ac:dyDescent="0.35">
      <c r="A162">
        <v>712</v>
      </c>
      <c r="B162" t="s">
        <v>61</v>
      </c>
      <c r="C162">
        <v>1</v>
      </c>
      <c r="D162" t="s">
        <v>24</v>
      </c>
      <c r="E162" t="s">
        <v>172</v>
      </c>
      <c r="F162" t="s">
        <v>21</v>
      </c>
      <c r="G162" t="s">
        <v>64</v>
      </c>
    </row>
    <row r="163" spans="1:7" hidden="1" x14ac:dyDescent="0.35">
      <c r="A163">
        <v>712</v>
      </c>
      <c r="B163" t="s">
        <v>61</v>
      </c>
      <c r="C163">
        <v>2</v>
      </c>
      <c r="D163" t="s">
        <v>24</v>
      </c>
      <c r="E163" t="s">
        <v>172</v>
      </c>
      <c r="F163" t="s">
        <v>21</v>
      </c>
      <c r="G163" t="s">
        <v>64</v>
      </c>
    </row>
    <row r="164" spans="1:7" hidden="1" x14ac:dyDescent="0.35">
      <c r="A164">
        <v>713</v>
      </c>
      <c r="B164" t="s">
        <v>67</v>
      </c>
      <c r="C164">
        <v>3</v>
      </c>
      <c r="D164" t="s">
        <v>25</v>
      </c>
      <c r="E164" t="s">
        <v>172</v>
      </c>
      <c r="F164" t="s">
        <v>8</v>
      </c>
      <c r="G164" t="s">
        <v>64</v>
      </c>
    </row>
    <row r="165" spans="1:7" hidden="1" x14ac:dyDescent="0.35">
      <c r="A165">
        <v>713</v>
      </c>
      <c r="B165" t="s">
        <v>67</v>
      </c>
      <c r="C165">
        <v>4</v>
      </c>
      <c r="D165" t="s">
        <v>25</v>
      </c>
      <c r="E165" t="s">
        <v>172</v>
      </c>
      <c r="F165" t="s">
        <v>8</v>
      </c>
      <c r="G165" t="s">
        <v>64</v>
      </c>
    </row>
    <row r="166" spans="1:7" hidden="1" x14ac:dyDescent="0.35">
      <c r="A166">
        <v>714</v>
      </c>
      <c r="B166" t="s">
        <v>67</v>
      </c>
      <c r="C166">
        <v>3</v>
      </c>
      <c r="D166" t="s">
        <v>26</v>
      </c>
      <c r="E166" t="s">
        <v>172</v>
      </c>
      <c r="F166" t="s">
        <v>11</v>
      </c>
      <c r="G166" t="s">
        <v>64</v>
      </c>
    </row>
    <row r="167" spans="1:7" hidden="1" x14ac:dyDescent="0.35">
      <c r="A167">
        <v>714</v>
      </c>
      <c r="B167" t="s">
        <v>67</v>
      </c>
      <c r="C167">
        <v>4</v>
      </c>
      <c r="D167" t="s">
        <v>26</v>
      </c>
      <c r="E167" t="s">
        <v>172</v>
      </c>
      <c r="F167" t="s">
        <v>11</v>
      </c>
      <c r="G167" t="s">
        <v>64</v>
      </c>
    </row>
    <row r="168" spans="1:7" hidden="1" x14ac:dyDescent="0.35">
      <c r="A168">
        <v>715</v>
      </c>
      <c r="B168" t="s">
        <v>66</v>
      </c>
      <c r="C168">
        <v>3</v>
      </c>
      <c r="D168" t="s">
        <v>28</v>
      </c>
      <c r="E168" t="s">
        <v>172</v>
      </c>
      <c r="F168" t="s">
        <v>73</v>
      </c>
      <c r="G168" t="s">
        <v>64</v>
      </c>
    </row>
    <row r="169" spans="1:7" hidden="1" x14ac:dyDescent="0.35">
      <c r="A169">
        <v>715</v>
      </c>
      <c r="B169" t="s">
        <v>66</v>
      </c>
      <c r="C169">
        <v>4</v>
      </c>
      <c r="D169" t="s">
        <v>28</v>
      </c>
      <c r="E169" t="s">
        <v>172</v>
      </c>
      <c r="F169" t="s">
        <v>73</v>
      </c>
      <c r="G169" t="s">
        <v>64</v>
      </c>
    </row>
    <row r="170" spans="1:7" hidden="1" x14ac:dyDescent="0.35">
      <c r="A170">
        <v>716</v>
      </c>
      <c r="B170" t="s">
        <v>65</v>
      </c>
      <c r="C170">
        <v>3</v>
      </c>
      <c r="D170" t="s">
        <v>7</v>
      </c>
      <c r="E170" t="s">
        <v>172</v>
      </c>
      <c r="F170" t="s">
        <v>8</v>
      </c>
      <c r="G170" t="s">
        <v>64</v>
      </c>
    </row>
    <row r="171" spans="1:7" hidden="1" x14ac:dyDescent="0.35">
      <c r="A171">
        <v>716</v>
      </c>
      <c r="B171" t="s">
        <v>65</v>
      </c>
      <c r="C171">
        <v>4</v>
      </c>
      <c r="D171" t="s">
        <v>7</v>
      </c>
      <c r="E171" t="s">
        <v>172</v>
      </c>
      <c r="F171" t="s">
        <v>8</v>
      </c>
      <c r="G171" t="s">
        <v>64</v>
      </c>
    </row>
    <row r="172" spans="1:7" hidden="1" x14ac:dyDescent="0.35">
      <c r="A172">
        <v>717</v>
      </c>
      <c r="B172" t="s">
        <v>67</v>
      </c>
      <c r="C172">
        <v>1</v>
      </c>
      <c r="D172" t="s">
        <v>10</v>
      </c>
      <c r="E172" t="s">
        <v>172</v>
      </c>
      <c r="F172" t="s">
        <v>11</v>
      </c>
      <c r="G172" t="s">
        <v>64</v>
      </c>
    </row>
    <row r="173" spans="1:7" hidden="1" x14ac:dyDescent="0.35">
      <c r="A173">
        <v>717</v>
      </c>
      <c r="B173" t="s">
        <v>67</v>
      </c>
      <c r="C173">
        <v>2</v>
      </c>
      <c r="D173" t="s">
        <v>10</v>
      </c>
      <c r="E173" t="s">
        <v>172</v>
      </c>
      <c r="F173" t="s">
        <v>11</v>
      </c>
      <c r="G173" t="s">
        <v>64</v>
      </c>
    </row>
    <row r="174" spans="1:7" hidden="1" x14ac:dyDescent="0.35">
      <c r="A174">
        <v>718</v>
      </c>
      <c r="B174" t="s">
        <v>77</v>
      </c>
      <c r="C174">
        <v>1</v>
      </c>
      <c r="D174" t="s">
        <v>30</v>
      </c>
      <c r="E174" t="s">
        <v>172</v>
      </c>
      <c r="F174" t="s">
        <v>17</v>
      </c>
      <c r="G174" t="s">
        <v>64</v>
      </c>
    </row>
    <row r="175" spans="1:7" hidden="1" x14ac:dyDescent="0.35">
      <c r="A175">
        <v>718</v>
      </c>
      <c r="B175" t="s">
        <v>77</v>
      </c>
      <c r="C175">
        <v>2</v>
      </c>
      <c r="D175" t="s">
        <v>30</v>
      </c>
      <c r="E175" t="s">
        <v>172</v>
      </c>
      <c r="F175" t="s">
        <v>17</v>
      </c>
      <c r="G175" t="s">
        <v>64</v>
      </c>
    </row>
    <row r="176" spans="1:7" hidden="1" x14ac:dyDescent="0.35">
      <c r="A176">
        <v>719</v>
      </c>
      <c r="B176" t="s">
        <v>67</v>
      </c>
      <c r="C176">
        <v>1</v>
      </c>
      <c r="D176" t="s">
        <v>31</v>
      </c>
      <c r="E176" t="s">
        <v>172</v>
      </c>
      <c r="F176" t="s">
        <v>15</v>
      </c>
      <c r="G176" t="s">
        <v>64</v>
      </c>
    </row>
    <row r="177" spans="1:7" hidden="1" x14ac:dyDescent="0.35">
      <c r="A177">
        <v>719</v>
      </c>
      <c r="B177" t="s">
        <v>67</v>
      </c>
      <c r="C177">
        <v>2</v>
      </c>
      <c r="D177" t="s">
        <v>31</v>
      </c>
      <c r="E177" t="s">
        <v>172</v>
      </c>
      <c r="F177" t="s">
        <v>15</v>
      </c>
      <c r="G177" t="s">
        <v>64</v>
      </c>
    </row>
    <row r="178" spans="1:7" hidden="1" x14ac:dyDescent="0.35">
      <c r="A178">
        <v>721</v>
      </c>
      <c r="B178" t="s">
        <v>67</v>
      </c>
      <c r="C178">
        <v>3</v>
      </c>
      <c r="D178" t="s">
        <v>14</v>
      </c>
      <c r="E178" t="s">
        <v>172</v>
      </c>
      <c r="F178" t="s">
        <v>15</v>
      </c>
      <c r="G178" t="s">
        <v>64</v>
      </c>
    </row>
    <row r="179" spans="1:7" hidden="1" x14ac:dyDescent="0.35">
      <c r="A179">
        <v>721</v>
      </c>
      <c r="B179" t="s">
        <v>67</v>
      </c>
      <c r="C179">
        <v>4</v>
      </c>
      <c r="D179" t="s">
        <v>14</v>
      </c>
      <c r="E179" t="s">
        <v>172</v>
      </c>
      <c r="F179" t="s">
        <v>15</v>
      </c>
      <c r="G179" t="s">
        <v>64</v>
      </c>
    </row>
    <row r="180" spans="1:7" hidden="1" x14ac:dyDescent="0.35">
      <c r="A180">
        <v>722</v>
      </c>
      <c r="B180" t="s">
        <v>67</v>
      </c>
      <c r="C180">
        <v>1</v>
      </c>
      <c r="D180" t="s">
        <v>16</v>
      </c>
      <c r="E180" t="s">
        <v>172</v>
      </c>
      <c r="F180" t="s">
        <v>17</v>
      </c>
      <c r="G180" t="s">
        <v>64</v>
      </c>
    </row>
    <row r="181" spans="1:7" hidden="1" x14ac:dyDescent="0.35">
      <c r="A181">
        <v>722</v>
      </c>
      <c r="B181" t="s">
        <v>67</v>
      </c>
      <c r="C181">
        <v>2</v>
      </c>
      <c r="D181" t="s">
        <v>16</v>
      </c>
      <c r="E181" t="s">
        <v>172</v>
      </c>
      <c r="F181" t="s">
        <v>17</v>
      </c>
      <c r="G181" t="s">
        <v>64</v>
      </c>
    </row>
    <row r="182" spans="1:7" hidden="1" x14ac:dyDescent="0.35">
      <c r="A182">
        <v>723</v>
      </c>
      <c r="B182" t="s">
        <v>65</v>
      </c>
      <c r="C182">
        <v>1</v>
      </c>
      <c r="D182" t="s">
        <v>18</v>
      </c>
      <c r="E182" t="s">
        <v>172</v>
      </c>
      <c r="F182" t="s">
        <v>19</v>
      </c>
      <c r="G182" t="s">
        <v>64</v>
      </c>
    </row>
    <row r="183" spans="1:7" hidden="1" x14ac:dyDescent="0.35">
      <c r="A183">
        <v>723</v>
      </c>
      <c r="B183" t="s">
        <v>65</v>
      </c>
      <c r="C183">
        <v>2</v>
      </c>
      <c r="D183" t="s">
        <v>18</v>
      </c>
      <c r="E183" t="s">
        <v>172</v>
      </c>
      <c r="F183" t="s">
        <v>19</v>
      </c>
      <c r="G183" t="s">
        <v>64</v>
      </c>
    </row>
    <row r="184" spans="1:7" hidden="1" x14ac:dyDescent="0.35">
      <c r="A184">
        <v>724</v>
      </c>
      <c r="B184" t="s">
        <v>67</v>
      </c>
      <c r="C184">
        <v>1</v>
      </c>
      <c r="D184" t="s">
        <v>18</v>
      </c>
      <c r="E184" t="s">
        <v>172</v>
      </c>
      <c r="F184" t="s">
        <v>19</v>
      </c>
      <c r="G184" t="s">
        <v>64</v>
      </c>
    </row>
    <row r="185" spans="1:7" hidden="1" x14ac:dyDescent="0.35">
      <c r="A185">
        <v>724</v>
      </c>
      <c r="B185" t="s">
        <v>67</v>
      </c>
      <c r="C185">
        <v>2</v>
      </c>
      <c r="D185" t="s">
        <v>18</v>
      </c>
      <c r="E185" t="s">
        <v>172</v>
      </c>
      <c r="F185" t="s">
        <v>19</v>
      </c>
      <c r="G185" t="s">
        <v>64</v>
      </c>
    </row>
    <row r="186" spans="1:7" hidden="1" x14ac:dyDescent="0.35">
      <c r="A186">
        <v>725</v>
      </c>
      <c r="B186" t="s">
        <v>65</v>
      </c>
      <c r="C186">
        <v>3</v>
      </c>
      <c r="D186" t="s">
        <v>20</v>
      </c>
      <c r="E186" t="s">
        <v>172</v>
      </c>
      <c r="F186" t="s">
        <v>19</v>
      </c>
      <c r="G186" t="s">
        <v>64</v>
      </c>
    </row>
    <row r="187" spans="1:7" hidden="1" x14ac:dyDescent="0.35">
      <c r="A187">
        <v>725</v>
      </c>
      <c r="B187" t="s">
        <v>65</v>
      </c>
      <c r="C187">
        <v>4</v>
      </c>
      <c r="D187" t="s">
        <v>20</v>
      </c>
      <c r="E187" t="s">
        <v>172</v>
      </c>
      <c r="F187" t="s">
        <v>19</v>
      </c>
      <c r="G187" t="s">
        <v>64</v>
      </c>
    </row>
    <row r="188" spans="1:7" hidden="1" x14ac:dyDescent="0.35">
      <c r="A188">
        <v>726</v>
      </c>
      <c r="B188" t="s">
        <v>67</v>
      </c>
      <c r="C188">
        <v>1</v>
      </c>
      <c r="D188" t="s">
        <v>7</v>
      </c>
      <c r="E188" t="s">
        <v>173</v>
      </c>
      <c r="F188" t="s">
        <v>33</v>
      </c>
      <c r="G188" t="s">
        <v>64</v>
      </c>
    </row>
    <row r="189" spans="1:7" hidden="1" x14ac:dyDescent="0.35">
      <c r="A189">
        <v>726</v>
      </c>
      <c r="B189" t="s">
        <v>67</v>
      </c>
      <c r="C189">
        <v>2</v>
      </c>
      <c r="D189" t="s">
        <v>7</v>
      </c>
      <c r="E189" t="s">
        <v>173</v>
      </c>
      <c r="F189" t="s">
        <v>33</v>
      </c>
      <c r="G189" t="s">
        <v>64</v>
      </c>
    </row>
    <row r="190" spans="1:7" hidden="1" x14ac:dyDescent="0.35">
      <c r="A190">
        <v>727</v>
      </c>
      <c r="B190" t="s">
        <v>67</v>
      </c>
      <c r="C190">
        <v>3</v>
      </c>
      <c r="D190" t="s">
        <v>10</v>
      </c>
      <c r="E190" t="s">
        <v>173</v>
      </c>
      <c r="F190" t="s">
        <v>33</v>
      </c>
      <c r="G190" t="s">
        <v>64</v>
      </c>
    </row>
    <row r="191" spans="1:7" hidden="1" x14ac:dyDescent="0.35">
      <c r="A191">
        <v>727</v>
      </c>
      <c r="B191" t="s">
        <v>67</v>
      </c>
      <c r="C191">
        <v>4</v>
      </c>
      <c r="D191" t="s">
        <v>10</v>
      </c>
      <c r="E191" t="s">
        <v>173</v>
      </c>
      <c r="F191" t="s">
        <v>33</v>
      </c>
      <c r="G191" t="s">
        <v>64</v>
      </c>
    </row>
    <row r="192" spans="1:7" hidden="1" x14ac:dyDescent="0.35">
      <c r="A192">
        <v>728</v>
      </c>
      <c r="B192" t="s">
        <v>77</v>
      </c>
      <c r="C192">
        <v>1</v>
      </c>
      <c r="D192" t="s">
        <v>16</v>
      </c>
      <c r="E192" t="s">
        <v>173</v>
      </c>
      <c r="F192" t="s">
        <v>27</v>
      </c>
      <c r="G192" t="s">
        <v>64</v>
      </c>
    </row>
    <row r="193" spans="1:7" hidden="1" x14ac:dyDescent="0.35">
      <c r="A193">
        <v>728</v>
      </c>
      <c r="B193" t="s">
        <v>77</v>
      </c>
      <c r="C193">
        <v>2</v>
      </c>
      <c r="D193" t="s">
        <v>16</v>
      </c>
      <c r="E193" t="s">
        <v>173</v>
      </c>
      <c r="F193" t="s">
        <v>27</v>
      </c>
      <c r="G193" t="s">
        <v>64</v>
      </c>
    </row>
    <row r="194" spans="1:7" hidden="1" x14ac:dyDescent="0.35">
      <c r="A194">
        <v>729</v>
      </c>
      <c r="B194" t="s">
        <v>67</v>
      </c>
      <c r="C194">
        <v>3</v>
      </c>
      <c r="D194" t="s">
        <v>18</v>
      </c>
      <c r="E194" t="s">
        <v>173</v>
      </c>
      <c r="F194" t="s">
        <v>27</v>
      </c>
      <c r="G194" t="s">
        <v>64</v>
      </c>
    </row>
    <row r="195" spans="1:7" hidden="1" x14ac:dyDescent="0.35">
      <c r="A195">
        <v>729</v>
      </c>
      <c r="B195" t="s">
        <v>67</v>
      </c>
      <c r="C195">
        <v>4</v>
      </c>
      <c r="D195" t="s">
        <v>18</v>
      </c>
      <c r="E195" t="s">
        <v>173</v>
      </c>
      <c r="F195" t="s">
        <v>27</v>
      </c>
      <c r="G195" t="s">
        <v>64</v>
      </c>
    </row>
    <row r="196" spans="1:7" hidden="1" x14ac:dyDescent="0.35">
      <c r="A196">
        <v>730</v>
      </c>
      <c r="B196" t="s">
        <v>67</v>
      </c>
      <c r="C196">
        <v>1</v>
      </c>
      <c r="D196" t="s">
        <v>20</v>
      </c>
      <c r="E196" t="s">
        <v>173</v>
      </c>
      <c r="F196" t="s">
        <v>27</v>
      </c>
      <c r="G196" t="s">
        <v>64</v>
      </c>
    </row>
    <row r="197" spans="1:7" hidden="1" x14ac:dyDescent="0.35">
      <c r="A197">
        <v>730</v>
      </c>
      <c r="B197" t="s">
        <v>67</v>
      </c>
      <c r="C197">
        <v>2</v>
      </c>
      <c r="D197" t="s">
        <v>20</v>
      </c>
      <c r="E197" t="s">
        <v>173</v>
      </c>
      <c r="F197" t="s">
        <v>27</v>
      </c>
      <c r="G197" t="s">
        <v>64</v>
      </c>
    </row>
    <row r="198" spans="1:7" hidden="1" x14ac:dyDescent="0.35">
      <c r="A198">
        <v>731</v>
      </c>
      <c r="B198" t="s">
        <v>66</v>
      </c>
      <c r="C198">
        <v>1</v>
      </c>
      <c r="D198" t="s">
        <v>22</v>
      </c>
      <c r="E198" t="s">
        <v>174</v>
      </c>
      <c r="F198" t="s">
        <v>34</v>
      </c>
      <c r="G198" t="s">
        <v>64</v>
      </c>
    </row>
    <row r="199" spans="1:7" hidden="1" x14ac:dyDescent="0.35">
      <c r="A199">
        <v>731</v>
      </c>
      <c r="B199" t="s">
        <v>66</v>
      </c>
      <c r="C199">
        <v>2</v>
      </c>
      <c r="D199" t="s">
        <v>22</v>
      </c>
      <c r="E199" t="s">
        <v>174</v>
      </c>
      <c r="F199" t="s">
        <v>34</v>
      </c>
      <c r="G199" t="s">
        <v>64</v>
      </c>
    </row>
    <row r="200" spans="1:7" hidden="1" x14ac:dyDescent="0.35">
      <c r="A200">
        <v>732</v>
      </c>
      <c r="B200" t="s">
        <v>77</v>
      </c>
      <c r="C200">
        <v>3</v>
      </c>
      <c r="D200" t="s">
        <v>24</v>
      </c>
      <c r="E200" t="s">
        <v>174</v>
      </c>
      <c r="F200" t="s">
        <v>35</v>
      </c>
      <c r="G200" t="s">
        <v>64</v>
      </c>
    </row>
    <row r="201" spans="1:7" hidden="1" x14ac:dyDescent="0.35">
      <c r="A201">
        <v>732</v>
      </c>
      <c r="B201" t="s">
        <v>77</v>
      </c>
      <c r="C201">
        <v>4</v>
      </c>
      <c r="D201" t="s">
        <v>24</v>
      </c>
      <c r="E201" t="s">
        <v>174</v>
      </c>
      <c r="F201" t="s">
        <v>35</v>
      </c>
      <c r="G201" t="s">
        <v>64</v>
      </c>
    </row>
    <row r="202" spans="1:7" hidden="1" x14ac:dyDescent="0.35">
      <c r="A202">
        <v>733</v>
      </c>
      <c r="B202" t="s">
        <v>67</v>
      </c>
      <c r="C202">
        <v>1</v>
      </c>
      <c r="D202" t="s">
        <v>25</v>
      </c>
      <c r="E202" t="s">
        <v>174</v>
      </c>
      <c r="F202" t="s">
        <v>36</v>
      </c>
      <c r="G202" t="s">
        <v>64</v>
      </c>
    </row>
    <row r="203" spans="1:7" hidden="1" x14ac:dyDescent="0.35">
      <c r="A203">
        <v>733</v>
      </c>
      <c r="B203" t="s">
        <v>67</v>
      </c>
      <c r="C203">
        <v>2</v>
      </c>
      <c r="D203" t="s">
        <v>25</v>
      </c>
      <c r="E203" t="s">
        <v>174</v>
      </c>
      <c r="F203" t="s">
        <v>36</v>
      </c>
      <c r="G203" t="s">
        <v>64</v>
      </c>
    </row>
    <row r="204" spans="1:7" hidden="1" x14ac:dyDescent="0.35">
      <c r="A204">
        <v>734</v>
      </c>
      <c r="B204" t="s">
        <v>61</v>
      </c>
      <c r="C204">
        <v>3</v>
      </c>
      <c r="D204" t="s">
        <v>26</v>
      </c>
      <c r="E204" t="s">
        <v>174</v>
      </c>
      <c r="F204" t="s">
        <v>34</v>
      </c>
      <c r="G204" t="s">
        <v>64</v>
      </c>
    </row>
    <row r="205" spans="1:7" hidden="1" x14ac:dyDescent="0.35">
      <c r="A205">
        <v>734</v>
      </c>
      <c r="B205" t="s">
        <v>61</v>
      </c>
      <c r="C205">
        <v>4</v>
      </c>
      <c r="D205" t="s">
        <v>26</v>
      </c>
      <c r="E205" t="s">
        <v>174</v>
      </c>
      <c r="F205" t="s">
        <v>34</v>
      </c>
      <c r="G205" t="s">
        <v>64</v>
      </c>
    </row>
    <row r="206" spans="1:7" hidden="1" x14ac:dyDescent="0.35">
      <c r="A206">
        <v>735</v>
      </c>
      <c r="B206" t="s">
        <v>67</v>
      </c>
      <c r="C206">
        <v>1</v>
      </c>
      <c r="D206" t="s">
        <v>28</v>
      </c>
      <c r="E206" t="s">
        <v>174</v>
      </c>
      <c r="F206" t="s">
        <v>35</v>
      </c>
      <c r="G206" t="s">
        <v>64</v>
      </c>
    </row>
    <row r="207" spans="1:7" hidden="1" x14ac:dyDescent="0.35">
      <c r="A207">
        <v>735</v>
      </c>
      <c r="B207" t="s">
        <v>67</v>
      </c>
      <c r="C207">
        <v>2</v>
      </c>
      <c r="D207" t="s">
        <v>28</v>
      </c>
      <c r="E207" t="s">
        <v>174</v>
      </c>
      <c r="F207" t="s">
        <v>35</v>
      </c>
      <c r="G207" t="s">
        <v>64</v>
      </c>
    </row>
    <row r="208" spans="1:7" hidden="1" x14ac:dyDescent="0.35">
      <c r="A208">
        <v>736</v>
      </c>
      <c r="B208" t="s">
        <v>67</v>
      </c>
      <c r="C208">
        <v>3</v>
      </c>
      <c r="D208" t="s">
        <v>7</v>
      </c>
      <c r="E208" t="s">
        <v>174</v>
      </c>
      <c r="F208" t="s">
        <v>35</v>
      </c>
      <c r="G208" t="s">
        <v>64</v>
      </c>
    </row>
    <row r="209" spans="1:7" hidden="1" x14ac:dyDescent="0.35">
      <c r="A209">
        <v>736</v>
      </c>
      <c r="B209" t="s">
        <v>67</v>
      </c>
      <c r="C209">
        <v>4</v>
      </c>
      <c r="D209" t="s">
        <v>7</v>
      </c>
      <c r="E209" t="s">
        <v>174</v>
      </c>
      <c r="F209" t="s">
        <v>35</v>
      </c>
      <c r="G209" t="s">
        <v>64</v>
      </c>
    </row>
    <row r="210" spans="1:7" hidden="1" x14ac:dyDescent="0.35">
      <c r="A210">
        <v>737</v>
      </c>
      <c r="B210" t="s">
        <v>66</v>
      </c>
      <c r="C210">
        <v>3</v>
      </c>
      <c r="D210" t="s">
        <v>10</v>
      </c>
      <c r="E210" t="s">
        <v>174</v>
      </c>
      <c r="F210" t="s">
        <v>36</v>
      </c>
      <c r="G210" t="s">
        <v>64</v>
      </c>
    </row>
    <row r="211" spans="1:7" hidden="1" x14ac:dyDescent="0.35">
      <c r="A211">
        <v>737</v>
      </c>
      <c r="B211" t="s">
        <v>66</v>
      </c>
      <c r="C211">
        <v>4</v>
      </c>
      <c r="D211" t="s">
        <v>10</v>
      </c>
      <c r="E211" t="s">
        <v>174</v>
      </c>
      <c r="F211" t="s">
        <v>36</v>
      </c>
      <c r="G211" t="s">
        <v>64</v>
      </c>
    </row>
    <row r="212" spans="1:7" hidden="1" x14ac:dyDescent="0.35">
      <c r="A212">
        <v>738</v>
      </c>
      <c r="B212" t="s">
        <v>67</v>
      </c>
      <c r="C212">
        <v>3</v>
      </c>
      <c r="D212" t="s">
        <v>30</v>
      </c>
      <c r="E212" t="s">
        <v>174</v>
      </c>
      <c r="F212" t="s">
        <v>36</v>
      </c>
      <c r="G212" t="s">
        <v>64</v>
      </c>
    </row>
    <row r="213" spans="1:7" hidden="1" x14ac:dyDescent="0.35">
      <c r="A213">
        <v>738</v>
      </c>
      <c r="B213" t="s">
        <v>67</v>
      </c>
      <c r="C213">
        <v>4</v>
      </c>
      <c r="D213" t="s">
        <v>30</v>
      </c>
      <c r="E213" t="s">
        <v>174</v>
      </c>
      <c r="F213" t="s">
        <v>36</v>
      </c>
      <c r="G213" t="s">
        <v>64</v>
      </c>
    </row>
    <row r="214" spans="1:7" hidden="1" x14ac:dyDescent="0.35">
      <c r="A214">
        <v>739</v>
      </c>
      <c r="B214" t="s">
        <v>65</v>
      </c>
      <c r="C214">
        <v>3</v>
      </c>
      <c r="D214" t="s">
        <v>31</v>
      </c>
      <c r="E214" t="s">
        <v>174</v>
      </c>
      <c r="F214" t="s">
        <v>37</v>
      </c>
      <c r="G214" t="s">
        <v>64</v>
      </c>
    </row>
    <row r="215" spans="1:7" hidden="1" x14ac:dyDescent="0.35">
      <c r="A215">
        <v>739</v>
      </c>
      <c r="B215" t="s">
        <v>65</v>
      </c>
      <c r="C215">
        <v>4</v>
      </c>
      <c r="D215" t="s">
        <v>31</v>
      </c>
      <c r="E215" t="s">
        <v>174</v>
      </c>
      <c r="F215" t="s">
        <v>37</v>
      </c>
      <c r="G215" t="s">
        <v>64</v>
      </c>
    </row>
    <row r="216" spans="1:7" hidden="1" x14ac:dyDescent="0.35">
      <c r="A216">
        <v>740</v>
      </c>
      <c r="B216" t="s">
        <v>66</v>
      </c>
      <c r="C216">
        <v>1</v>
      </c>
      <c r="D216" t="s">
        <v>12</v>
      </c>
      <c r="E216" t="s">
        <v>174</v>
      </c>
      <c r="F216" t="s">
        <v>36</v>
      </c>
      <c r="G216" t="s">
        <v>64</v>
      </c>
    </row>
    <row r="217" spans="1:7" hidden="1" x14ac:dyDescent="0.35">
      <c r="A217">
        <v>740</v>
      </c>
      <c r="B217" t="s">
        <v>66</v>
      </c>
      <c r="C217">
        <v>2</v>
      </c>
      <c r="D217" t="s">
        <v>12</v>
      </c>
      <c r="E217" t="s">
        <v>174</v>
      </c>
      <c r="F217" t="s">
        <v>36</v>
      </c>
      <c r="G217" t="s">
        <v>64</v>
      </c>
    </row>
    <row r="218" spans="1:7" hidden="1" x14ac:dyDescent="0.35">
      <c r="A218">
        <v>741</v>
      </c>
      <c r="B218" t="s">
        <v>67</v>
      </c>
      <c r="C218">
        <v>1</v>
      </c>
      <c r="D218" t="s">
        <v>14</v>
      </c>
      <c r="E218" t="s">
        <v>174</v>
      </c>
      <c r="F218" t="s">
        <v>37</v>
      </c>
      <c r="G218" t="s">
        <v>64</v>
      </c>
    </row>
    <row r="219" spans="1:7" hidden="1" x14ac:dyDescent="0.35">
      <c r="A219">
        <v>741</v>
      </c>
      <c r="B219" t="s">
        <v>67</v>
      </c>
      <c r="C219">
        <v>2</v>
      </c>
      <c r="D219" t="s">
        <v>14</v>
      </c>
      <c r="E219" t="s">
        <v>174</v>
      </c>
      <c r="F219" t="s">
        <v>37</v>
      </c>
      <c r="G219" t="s">
        <v>64</v>
      </c>
    </row>
    <row r="220" spans="1:7" hidden="1" x14ac:dyDescent="0.35">
      <c r="A220">
        <v>742</v>
      </c>
      <c r="B220" t="s">
        <v>67</v>
      </c>
      <c r="C220">
        <v>3</v>
      </c>
      <c r="D220" t="s">
        <v>16</v>
      </c>
      <c r="E220" t="s">
        <v>174</v>
      </c>
      <c r="F220" t="s">
        <v>37</v>
      </c>
      <c r="G220" t="s">
        <v>64</v>
      </c>
    </row>
    <row r="221" spans="1:7" hidden="1" x14ac:dyDescent="0.35">
      <c r="A221">
        <v>742</v>
      </c>
      <c r="B221" t="s">
        <v>67</v>
      </c>
      <c r="C221">
        <v>4</v>
      </c>
      <c r="D221" t="s">
        <v>16</v>
      </c>
      <c r="E221" t="s">
        <v>174</v>
      </c>
      <c r="F221" t="s">
        <v>37</v>
      </c>
      <c r="G221" t="s">
        <v>64</v>
      </c>
    </row>
    <row r="222" spans="1:7" hidden="1" x14ac:dyDescent="0.35">
      <c r="A222">
        <v>743</v>
      </c>
      <c r="B222" t="s">
        <v>65</v>
      </c>
      <c r="C222">
        <v>3</v>
      </c>
      <c r="D222" t="s">
        <v>18</v>
      </c>
      <c r="E222" t="s">
        <v>174</v>
      </c>
      <c r="F222" t="s">
        <v>36</v>
      </c>
      <c r="G222" t="s">
        <v>64</v>
      </c>
    </row>
    <row r="223" spans="1:7" hidden="1" x14ac:dyDescent="0.35">
      <c r="A223">
        <v>743</v>
      </c>
      <c r="B223" t="s">
        <v>65</v>
      </c>
      <c r="C223">
        <v>4</v>
      </c>
      <c r="D223" t="s">
        <v>18</v>
      </c>
      <c r="E223" t="s">
        <v>174</v>
      </c>
      <c r="F223" t="s">
        <v>36</v>
      </c>
      <c r="G223" t="s">
        <v>64</v>
      </c>
    </row>
    <row r="224" spans="1:7" hidden="1" x14ac:dyDescent="0.35">
      <c r="A224">
        <v>744</v>
      </c>
      <c r="B224" t="s">
        <v>65</v>
      </c>
      <c r="C224">
        <v>1</v>
      </c>
      <c r="D224" t="s">
        <v>20</v>
      </c>
      <c r="E224" t="s">
        <v>174</v>
      </c>
      <c r="F224" t="s">
        <v>36</v>
      </c>
      <c r="G224" t="s">
        <v>64</v>
      </c>
    </row>
    <row r="225" spans="1:7" hidden="1" x14ac:dyDescent="0.35">
      <c r="A225">
        <v>744</v>
      </c>
      <c r="B225" t="s">
        <v>65</v>
      </c>
      <c r="C225">
        <v>2</v>
      </c>
      <c r="D225" t="s">
        <v>20</v>
      </c>
      <c r="E225" t="s">
        <v>174</v>
      </c>
      <c r="F225" t="s">
        <v>36</v>
      </c>
      <c r="G225" t="s">
        <v>64</v>
      </c>
    </row>
    <row r="226" spans="1:7" hidden="1" x14ac:dyDescent="0.35">
      <c r="A226">
        <v>745</v>
      </c>
      <c r="B226" t="s">
        <v>66</v>
      </c>
      <c r="C226">
        <v>1</v>
      </c>
      <c r="D226" t="s">
        <v>10</v>
      </c>
      <c r="E226" t="s">
        <v>176</v>
      </c>
      <c r="F226" t="s">
        <v>40</v>
      </c>
      <c r="G226" t="s">
        <v>64</v>
      </c>
    </row>
    <row r="227" spans="1:7" hidden="1" x14ac:dyDescent="0.35">
      <c r="A227">
        <v>745</v>
      </c>
      <c r="B227" t="s">
        <v>66</v>
      </c>
      <c r="C227">
        <v>2</v>
      </c>
      <c r="D227" t="s">
        <v>10</v>
      </c>
      <c r="E227" t="s">
        <v>176</v>
      </c>
      <c r="F227" t="s">
        <v>40</v>
      </c>
      <c r="G227" t="s">
        <v>64</v>
      </c>
    </row>
    <row r="228" spans="1:7" hidden="1" x14ac:dyDescent="0.35">
      <c r="A228">
        <v>746</v>
      </c>
      <c r="B228" t="s">
        <v>65</v>
      </c>
      <c r="C228">
        <v>1</v>
      </c>
      <c r="D228" t="s">
        <v>14</v>
      </c>
      <c r="E228" t="s">
        <v>176</v>
      </c>
      <c r="F228" t="s">
        <v>41</v>
      </c>
      <c r="G228" t="s">
        <v>64</v>
      </c>
    </row>
    <row r="229" spans="1:7" hidden="1" x14ac:dyDescent="0.35">
      <c r="A229">
        <v>746</v>
      </c>
      <c r="B229" t="s">
        <v>65</v>
      </c>
      <c r="C229">
        <v>2</v>
      </c>
      <c r="D229" t="s">
        <v>14</v>
      </c>
      <c r="E229" t="s">
        <v>176</v>
      </c>
      <c r="F229" t="s">
        <v>41</v>
      </c>
      <c r="G229" t="s">
        <v>64</v>
      </c>
    </row>
    <row r="230" spans="1:7" hidden="1" x14ac:dyDescent="0.35">
      <c r="A230">
        <v>747</v>
      </c>
      <c r="B230" t="s">
        <v>66</v>
      </c>
      <c r="C230">
        <v>3</v>
      </c>
      <c r="D230" t="s">
        <v>22</v>
      </c>
      <c r="E230" t="s">
        <v>183</v>
      </c>
      <c r="F230" t="s">
        <v>43</v>
      </c>
      <c r="G230" t="s">
        <v>64</v>
      </c>
    </row>
    <row r="231" spans="1:7" hidden="1" x14ac:dyDescent="0.35">
      <c r="A231">
        <v>747</v>
      </c>
      <c r="B231" t="s">
        <v>66</v>
      </c>
      <c r="C231">
        <v>4</v>
      </c>
      <c r="D231" t="s">
        <v>22</v>
      </c>
      <c r="E231" t="s">
        <v>183</v>
      </c>
      <c r="F231" t="s">
        <v>43</v>
      </c>
      <c r="G231" t="s">
        <v>64</v>
      </c>
    </row>
    <row r="232" spans="1:7" hidden="1" x14ac:dyDescent="0.35">
      <c r="A232">
        <v>748</v>
      </c>
      <c r="B232" t="s">
        <v>77</v>
      </c>
      <c r="C232">
        <v>1</v>
      </c>
      <c r="D232" t="s">
        <v>24</v>
      </c>
      <c r="E232" t="s">
        <v>183</v>
      </c>
      <c r="F232" t="s">
        <v>43</v>
      </c>
      <c r="G232" t="s">
        <v>64</v>
      </c>
    </row>
    <row r="233" spans="1:7" hidden="1" x14ac:dyDescent="0.35">
      <c r="A233">
        <v>748</v>
      </c>
      <c r="B233" t="s">
        <v>77</v>
      </c>
      <c r="C233">
        <v>2</v>
      </c>
      <c r="D233" t="s">
        <v>24</v>
      </c>
      <c r="E233" t="s">
        <v>183</v>
      </c>
      <c r="F233" t="s">
        <v>43</v>
      </c>
      <c r="G233" t="s">
        <v>64</v>
      </c>
    </row>
    <row r="234" spans="1:7" hidden="1" x14ac:dyDescent="0.35">
      <c r="A234">
        <v>749</v>
      </c>
      <c r="B234" t="s">
        <v>77</v>
      </c>
      <c r="C234">
        <v>3</v>
      </c>
      <c r="D234" t="s">
        <v>25</v>
      </c>
      <c r="E234" t="s">
        <v>183</v>
      </c>
      <c r="F234" t="s">
        <v>43</v>
      </c>
      <c r="G234" t="s">
        <v>64</v>
      </c>
    </row>
    <row r="235" spans="1:7" hidden="1" x14ac:dyDescent="0.35">
      <c r="A235">
        <v>749</v>
      </c>
      <c r="B235" t="s">
        <v>77</v>
      </c>
      <c r="C235">
        <v>4</v>
      </c>
      <c r="D235" t="s">
        <v>25</v>
      </c>
      <c r="E235" t="s">
        <v>183</v>
      </c>
      <c r="F235" t="s">
        <v>43</v>
      </c>
      <c r="G235" t="s">
        <v>64</v>
      </c>
    </row>
    <row r="236" spans="1:7" hidden="1" x14ac:dyDescent="0.35">
      <c r="A236">
        <v>750</v>
      </c>
      <c r="B236" t="s">
        <v>77</v>
      </c>
      <c r="C236">
        <v>3</v>
      </c>
      <c r="D236" t="s">
        <v>30</v>
      </c>
      <c r="E236" t="s">
        <v>183</v>
      </c>
      <c r="F236" t="s">
        <v>45</v>
      </c>
      <c r="G236" t="s">
        <v>64</v>
      </c>
    </row>
    <row r="237" spans="1:7" hidden="1" x14ac:dyDescent="0.35">
      <c r="A237">
        <v>750</v>
      </c>
      <c r="B237" t="s">
        <v>77</v>
      </c>
      <c r="C237">
        <v>4</v>
      </c>
      <c r="D237" t="s">
        <v>30</v>
      </c>
      <c r="E237" t="s">
        <v>183</v>
      </c>
      <c r="F237" t="s">
        <v>45</v>
      </c>
      <c r="G237" t="s">
        <v>64</v>
      </c>
    </row>
    <row r="238" spans="1:7" hidden="1" x14ac:dyDescent="0.35">
      <c r="A238">
        <v>751</v>
      </c>
      <c r="B238" t="s">
        <v>67</v>
      </c>
      <c r="C238">
        <v>3</v>
      </c>
      <c r="D238" t="s">
        <v>31</v>
      </c>
      <c r="E238" t="s">
        <v>183</v>
      </c>
      <c r="F238" t="s">
        <v>45</v>
      </c>
      <c r="G238" t="s">
        <v>64</v>
      </c>
    </row>
    <row r="239" spans="1:7" hidden="1" x14ac:dyDescent="0.35">
      <c r="A239">
        <v>751</v>
      </c>
      <c r="B239" t="s">
        <v>67</v>
      </c>
      <c r="C239">
        <v>4</v>
      </c>
      <c r="D239" t="s">
        <v>31</v>
      </c>
      <c r="E239" t="s">
        <v>183</v>
      </c>
      <c r="F239" t="s">
        <v>45</v>
      </c>
      <c r="G239" t="s">
        <v>64</v>
      </c>
    </row>
    <row r="240" spans="1:7" hidden="1" x14ac:dyDescent="0.35">
      <c r="A240">
        <v>752</v>
      </c>
      <c r="B240" t="s">
        <v>77</v>
      </c>
      <c r="C240">
        <v>1</v>
      </c>
      <c r="D240" t="s">
        <v>14</v>
      </c>
      <c r="E240" t="s">
        <v>183</v>
      </c>
      <c r="F240" t="s">
        <v>45</v>
      </c>
      <c r="G240" t="s">
        <v>64</v>
      </c>
    </row>
    <row r="241" spans="1:7" hidden="1" x14ac:dyDescent="0.35">
      <c r="A241">
        <v>752</v>
      </c>
      <c r="B241" t="s">
        <v>77</v>
      </c>
      <c r="C241">
        <v>2</v>
      </c>
      <c r="D241" t="s">
        <v>14</v>
      </c>
      <c r="E241" t="s">
        <v>183</v>
      </c>
      <c r="F241" t="s">
        <v>45</v>
      </c>
      <c r="G241" t="s">
        <v>64</v>
      </c>
    </row>
    <row r="242" spans="1:7" hidden="1" x14ac:dyDescent="0.35">
      <c r="A242">
        <v>753</v>
      </c>
      <c r="B242" t="s">
        <v>67</v>
      </c>
      <c r="C242">
        <v>1</v>
      </c>
      <c r="D242" t="s">
        <v>22</v>
      </c>
      <c r="E242" t="s">
        <v>184</v>
      </c>
      <c r="F242" t="s">
        <v>46</v>
      </c>
      <c r="G242" t="s">
        <v>64</v>
      </c>
    </row>
    <row r="243" spans="1:7" hidden="1" x14ac:dyDescent="0.35">
      <c r="A243">
        <v>753</v>
      </c>
      <c r="B243" t="s">
        <v>67</v>
      </c>
      <c r="C243">
        <v>2</v>
      </c>
      <c r="D243" t="s">
        <v>22</v>
      </c>
      <c r="E243" t="s">
        <v>184</v>
      </c>
      <c r="F243" t="s">
        <v>46</v>
      </c>
      <c r="G243" t="s">
        <v>64</v>
      </c>
    </row>
    <row r="244" spans="1:7" hidden="1" x14ac:dyDescent="0.35">
      <c r="A244">
        <v>754</v>
      </c>
      <c r="B244" t="s">
        <v>61</v>
      </c>
      <c r="C244">
        <v>3</v>
      </c>
      <c r="D244" t="s">
        <v>24</v>
      </c>
      <c r="E244" t="s">
        <v>184</v>
      </c>
      <c r="F244" t="s">
        <v>47</v>
      </c>
      <c r="G244" t="s">
        <v>64</v>
      </c>
    </row>
    <row r="245" spans="1:7" hidden="1" x14ac:dyDescent="0.35">
      <c r="A245">
        <v>754</v>
      </c>
      <c r="B245" t="s">
        <v>61</v>
      </c>
      <c r="C245">
        <v>4</v>
      </c>
      <c r="D245" t="s">
        <v>24</v>
      </c>
      <c r="E245" t="s">
        <v>184</v>
      </c>
      <c r="F245" t="s">
        <v>47</v>
      </c>
      <c r="G245" t="s">
        <v>64</v>
      </c>
    </row>
    <row r="246" spans="1:7" hidden="1" x14ac:dyDescent="0.35">
      <c r="A246">
        <v>755</v>
      </c>
      <c r="B246" t="s">
        <v>77</v>
      </c>
      <c r="C246">
        <v>1</v>
      </c>
      <c r="D246" t="s">
        <v>25</v>
      </c>
      <c r="E246" t="s">
        <v>184</v>
      </c>
      <c r="F246" t="s">
        <v>46</v>
      </c>
      <c r="G246" t="s">
        <v>64</v>
      </c>
    </row>
    <row r="247" spans="1:7" hidden="1" x14ac:dyDescent="0.35">
      <c r="A247">
        <v>755</v>
      </c>
      <c r="B247" t="s">
        <v>77</v>
      </c>
      <c r="C247">
        <v>2</v>
      </c>
      <c r="D247" t="s">
        <v>25</v>
      </c>
      <c r="E247" t="s">
        <v>184</v>
      </c>
      <c r="F247" t="s">
        <v>46</v>
      </c>
      <c r="G247" t="s">
        <v>64</v>
      </c>
    </row>
    <row r="248" spans="1:7" hidden="1" x14ac:dyDescent="0.35">
      <c r="A248">
        <v>756</v>
      </c>
      <c r="B248" t="s">
        <v>61</v>
      </c>
      <c r="C248">
        <v>1</v>
      </c>
      <c r="D248" t="s">
        <v>26</v>
      </c>
      <c r="E248" t="s">
        <v>184</v>
      </c>
      <c r="F248" t="s">
        <v>47</v>
      </c>
      <c r="G248" t="s">
        <v>64</v>
      </c>
    </row>
    <row r="249" spans="1:7" hidden="1" x14ac:dyDescent="0.35">
      <c r="A249">
        <v>756</v>
      </c>
      <c r="B249" t="s">
        <v>61</v>
      </c>
      <c r="C249">
        <v>2</v>
      </c>
      <c r="D249" t="s">
        <v>26</v>
      </c>
      <c r="E249" t="s">
        <v>184</v>
      </c>
      <c r="F249" t="s">
        <v>47</v>
      </c>
      <c r="G249" t="s">
        <v>64</v>
      </c>
    </row>
    <row r="250" spans="1:7" hidden="1" x14ac:dyDescent="0.35">
      <c r="A250">
        <v>757</v>
      </c>
      <c r="B250" t="s">
        <v>66</v>
      </c>
      <c r="C250">
        <v>1</v>
      </c>
      <c r="D250" t="s">
        <v>28</v>
      </c>
      <c r="E250" t="s">
        <v>184</v>
      </c>
      <c r="F250" t="s">
        <v>48</v>
      </c>
      <c r="G250" t="s">
        <v>64</v>
      </c>
    </row>
    <row r="251" spans="1:7" hidden="1" x14ac:dyDescent="0.35">
      <c r="A251">
        <v>757</v>
      </c>
      <c r="B251" t="s">
        <v>66</v>
      </c>
      <c r="C251">
        <v>2</v>
      </c>
      <c r="D251" t="s">
        <v>28</v>
      </c>
      <c r="E251" t="s">
        <v>184</v>
      </c>
      <c r="F251" t="s">
        <v>48</v>
      </c>
      <c r="G251" t="s">
        <v>64</v>
      </c>
    </row>
    <row r="252" spans="1:7" hidden="1" x14ac:dyDescent="0.35">
      <c r="A252">
        <v>758</v>
      </c>
      <c r="B252" t="s">
        <v>67</v>
      </c>
      <c r="C252">
        <v>1</v>
      </c>
      <c r="D252" t="s">
        <v>30</v>
      </c>
      <c r="E252" t="s">
        <v>184</v>
      </c>
      <c r="F252" t="s">
        <v>49</v>
      </c>
      <c r="G252" t="s">
        <v>64</v>
      </c>
    </row>
    <row r="253" spans="1:7" hidden="1" x14ac:dyDescent="0.35">
      <c r="A253">
        <v>758</v>
      </c>
      <c r="B253" t="s">
        <v>67</v>
      </c>
      <c r="C253">
        <v>2</v>
      </c>
      <c r="D253" t="s">
        <v>30</v>
      </c>
      <c r="E253" t="s">
        <v>184</v>
      </c>
      <c r="F253" t="s">
        <v>49</v>
      </c>
      <c r="G253" t="s">
        <v>64</v>
      </c>
    </row>
    <row r="254" spans="1:7" hidden="1" x14ac:dyDescent="0.35">
      <c r="A254">
        <v>759</v>
      </c>
      <c r="B254" t="s">
        <v>65</v>
      </c>
      <c r="C254">
        <v>1</v>
      </c>
      <c r="D254" t="s">
        <v>31</v>
      </c>
      <c r="E254" t="s">
        <v>184</v>
      </c>
      <c r="F254" t="s">
        <v>47</v>
      </c>
      <c r="G254" t="s">
        <v>64</v>
      </c>
    </row>
    <row r="255" spans="1:7" hidden="1" x14ac:dyDescent="0.35">
      <c r="A255">
        <v>759</v>
      </c>
      <c r="B255" t="s">
        <v>65</v>
      </c>
      <c r="C255">
        <v>2</v>
      </c>
      <c r="D255" t="s">
        <v>31</v>
      </c>
      <c r="E255" t="s">
        <v>184</v>
      </c>
      <c r="F255" t="s">
        <v>47</v>
      </c>
      <c r="G255" t="s">
        <v>64</v>
      </c>
    </row>
    <row r="256" spans="1:7" hidden="1" x14ac:dyDescent="0.35">
      <c r="A256">
        <v>760</v>
      </c>
      <c r="B256" t="s">
        <v>77</v>
      </c>
      <c r="C256">
        <v>3</v>
      </c>
      <c r="D256" t="s">
        <v>16</v>
      </c>
      <c r="E256" t="s">
        <v>184</v>
      </c>
      <c r="F256" t="s">
        <v>46</v>
      </c>
      <c r="G256" t="s">
        <v>64</v>
      </c>
    </row>
    <row r="257" spans="1:7" hidden="1" x14ac:dyDescent="0.35">
      <c r="A257">
        <v>760</v>
      </c>
      <c r="B257" t="s">
        <v>77</v>
      </c>
      <c r="C257">
        <v>4</v>
      </c>
      <c r="D257" t="s">
        <v>16</v>
      </c>
      <c r="E257" t="s">
        <v>184</v>
      </c>
      <c r="F257" t="s">
        <v>46</v>
      </c>
      <c r="G257" t="s">
        <v>64</v>
      </c>
    </row>
    <row r="258" spans="1:7" hidden="1" x14ac:dyDescent="0.35">
      <c r="A258">
        <v>761</v>
      </c>
      <c r="B258" t="s">
        <v>67</v>
      </c>
      <c r="C258">
        <v>1</v>
      </c>
      <c r="D258" t="s">
        <v>26</v>
      </c>
      <c r="E258" t="s">
        <v>185</v>
      </c>
      <c r="F258" t="s">
        <v>52</v>
      </c>
      <c r="G258" t="s">
        <v>64</v>
      </c>
    </row>
    <row r="259" spans="1:7" hidden="1" x14ac:dyDescent="0.35">
      <c r="A259">
        <v>761</v>
      </c>
      <c r="B259" t="s">
        <v>67</v>
      </c>
      <c r="C259">
        <v>2</v>
      </c>
      <c r="D259" t="s">
        <v>26</v>
      </c>
      <c r="E259" t="s">
        <v>185</v>
      </c>
      <c r="F259" t="s">
        <v>52</v>
      </c>
      <c r="G259" t="s">
        <v>64</v>
      </c>
    </row>
    <row r="260" spans="1:7" hidden="1" x14ac:dyDescent="0.35">
      <c r="A260">
        <v>762</v>
      </c>
      <c r="B260" t="s">
        <v>67</v>
      </c>
      <c r="C260">
        <v>3</v>
      </c>
      <c r="D260" t="s">
        <v>28</v>
      </c>
      <c r="E260" t="s">
        <v>185</v>
      </c>
      <c r="F260" t="s">
        <v>52</v>
      </c>
      <c r="G260" t="s">
        <v>64</v>
      </c>
    </row>
    <row r="261" spans="1:7" hidden="1" x14ac:dyDescent="0.35">
      <c r="A261">
        <v>762</v>
      </c>
      <c r="B261" t="s">
        <v>67</v>
      </c>
      <c r="C261">
        <v>4</v>
      </c>
      <c r="D261" t="s">
        <v>28</v>
      </c>
      <c r="E261" t="s">
        <v>185</v>
      </c>
      <c r="F261" t="s">
        <v>52</v>
      </c>
      <c r="G261" t="s">
        <v>64</v>
      </c>
    </row>
    <row r="262" spans="1:7" hidden="1" x14ac:dyDescent="0.35">
      <c r="A262">
        <v>763</v>
      </c>
      <c r="B262" t="s">
        <v>65</v>
      </c>
      <c r="C262">
        <v>3</v>
      </c>
      <c r="D262" t="s">
        <v>14</v>
      </c>
      <c r="E262" t="s">
        <v>180</v>
      </c>
      <c r="F262" t="s">
        <v>57</v>
      </c>
      <c r="G262" t="s">
        <v>64</v>
      </c>
    </row>
    <row r="263" spans="1:7" hidden="1" x14ac:dyDescent="0.35">
      <c r="A263">
        <v>763</v>
      </c>
      <c r="B263" t="s">
        <v>65</v>
      </c>
      <c r="C263">
        <v>4</v>
      </c>
      <c r="D263" t="s">
        <v>14</v>
      </c>
      <c r="E263" t="s">
        <v>180</v>
      </c>
      <c r="F263" t="s">
        <v>57</v>
      </c>
      <c r="G263" t="s">
        <v>64</v>
      </c>
    </row>
    <row r="264" spans="1:7" hidden="1" x14ac:dyDescent="0.35">
      <c r="A264">
        <v>767</v>
      </c>
      <c r="B264" t="s">
        <v>66</v>
      </c>
      <c r="C264">
        <v>3</v>
      </c>
      <c r="D264" t="s">
        <v>12</v>
      </c>
      <c r="E264" t="s">
        <v>172</v>
      </c>
      <c r="F264" t="s">
        <v>13</v>
      </c>
      <c r="G264" t="s">
        <v>64</v>
      </c>
    </row>
    <row r="265" spans="1:7" hidden="1" x14ac:dyDescent="0.35">
      <c r="A265">
        <v>767</v>
      </c>
      <c r="B265" t="s">
        <v>66</v>
      </c>
      <c r="C265">
        <v>4</v>
      </c>
      <c r="D265" t="s">
        <v>12</v>
      </c>
      <c r="E265" t="s">
        <v>172</v>
      </c>
      <c r="F265" t="s">
        <v>13</v>
      </c>
      <c r="G265" t="s">
        <v>64</v>
      </c>
    </row>
    <row r="266" spans="1:7" hidden="1" x14ac:dyDescent="0.35">
      <c r="A266">
        <v>768</v>
      </c>
      <c r="B266" t="s">
        <v>65</v>
      </c>
      <c r="C266">
        <v>1</v>
      </c>
      <c r="D266" t="s">
        <v>12</v>
      </c>
      <c r="E266" t="s">
        <v>172</v>
      </c>
      <c r="F266" t="s">
        <v>13</v>
      </c>
      <c r="G266" t="s">
        <v>64</v>
      </c>
    </row>
    <row r="267" spans="1:7" hidden="1" x14ac:dyDescent="0.35">
      <c r="A267">
        <v>768</v>
      </c>
      <c r="B267" t="s">
        <v>65</v>
      </c>
      <c r="C267">
        <v>2</v>
      </c>
      <c r="D267" t="s">
        <v>12</v>
      </c>
      <c r="E267" t="s">
        <v>172</v>
      </c>
      <c r="F267" t="s">
        <v>13</v>
      </c>
      <c r="G267" t="s">
        <v>64</v>
      </c>
    </row>
    <row r="268" spans="1:7" hidden="1" x14ac:dyDescent="0.35">
      <c r="A268">
        <v>769</v>
      </c>
      <c r="B268" t="s">
        <v>67</v>
      </c>
      <c r="C268">
        <v>3</v>
      </c>
      <c r="D268" t="s">
        <v>20</v>
      </c>
      <c r="E268" t="s">
        <v>176</v>
      </c>
      <c r="F268" t="s">
        <v>38</v>
      </c>
      <c r="G268" t="s">
        <v>64</v>
      </c>
    </row>
    <row r="269" spans="1:7" hidden="1" x14ac:dyDescent="0.35">
      <c r="A269">
        <v>769</v>
      </c>
      <c r="B269" t="s">
        <v>67</v>
      </c>
      <c r="C269">
        <v>4</v>
      </c>
      <c r="D269" t="s">
        <v>20</v>
      </c>
      <c r="E269" t="s">
        <v>176</v>
      </c>
      <c r="F269" t="s">
        <v>38</v>
      </c>
      <c r="G269" t="s">
        <v>64</v>
      </c>
    </row>
    <row r="270" spans="1:7" hidden="1" x14ac:dyDescent="0.35">
      <c r="A270">
        <v>770</v>
      </c>
      <c r="B270" t="s">
        <v>65</v>
      </c>
      <c r="C270">
        <v>1</v>
      </c>
      <c r="E270" t="s">
        <v>78</v>
      </c>
      <c r="F270" t="s">
        <v>37</v>
      </c>
      <c r="G270" t="s">
        <v>64</v>
      </c>
    </row>
    <row r="271" spans="1:7" hidden="1" x14ac:dyDescent="0.35">
      <c r="A271">
        <v>770</v>
      </c>
      <c r="B271" t="s">
        <v>65</v>
      </c>
      <c r="C271">
        <v>2</v>
      </c>
      <c r="E271" t="s">
        <v>78</v>
      </c>
      <c r="F271" t="s">
        <v>37</v>
      </c>
      <c r="G271" t="s">
        <v>64</v>
      </c>
    </row>
  </sheetData>
  <sheetProtection algorithmName="SHA-512" hashValue="y0a3Fz7kvyINtCt2DqZj7q0A0C5s87Oa5VAMwdOPAxvnrZbMgdrMu7PnB+DDZi9q2HCseX0TllQBp4gHVf7KpA==" saltValue="Jw+bmiYf5DO1TPZ1XVYYag==" spinCount="100000" sheet="1" objects="1" scenarios="1" selectLockedCells="1" selectUnlockedCells="1"/>
  <autoFilter ref="A1:G271" xr:uid="{643383BD-E542-49B8-809A-3C82FF9EA8AF}">
    <filterColumn colId="6">
      <filters>
        <filter val="Sáng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4EC1-B28A-49E7-836B-1F37ABAFD716}">
  <dimension ref="A1:B48"/>
  <sheetViews>
    <sheetView workbookViewId="0">
      <selection activeCell="G681" sqref="G681"/>
    </sheetView>
  </sheetViews>
  <sheetFormatPr defaultRowHeight="14.5" x14ac:dyDescent="0.35"/>
  <cols>
    <col min="2" max="2" width="11.453125" customWidth="1"/>
  </cols>
  <sheetData>
    <row r="1" spans="1:2" x14ac:dyDescent="0.35">
      <c r="A1">
        <v>1</v>
      </c>
      <c r="B1" t="s">
        <v>35</v>
      </c>
    </row>
    <row r="2" spans="1:2" x14ac:dyDescent="0.35">
      <c r="A2">
        <v>2</v>
      </c>
      <c r="B2" t="s">
        <v>34</v>
      </c>
    </row>
    <row r="3" spans="1:2" x14ac:dyDescent="0.35">
      <c r="A3">
        <v>3</v>
      </c>
      <c r="B3" t="s">
        <v>37</v>
      </c>
    </row>
    <row r="4" spans="1:2" x14ac:dyDescent="0.35">
      <c r="A4">
        <v>4</v>
      </c>
      <c r="B4" t="s">
        <v>36</v>
      </c>
    </row>
    <row r="5" spans="1:2" x14ac:dyDescent="0.35">
      <c r="A5">
        <v>5</v>
      </c>
      <c r="B5" t="s">
        <v>50</v>
      </c>
    </row>
    <row r="6" spans="1:2" x14ac:dyDescent="0.35">
      <c r="A6">
        <v>6</v>
      </c>
      <c r="B6" t="s">
        <v>46</v>
      </c>
    </row>
    <row r="7" spans="1:2" x14ac:dyDescent="0.35">
      <c r="A7">
        <v>7</v>
      </c>
      <c r="B7" t="s">
        <v>48</v>
      </c>
    </row>
    <row r="8" spans="1:2" x14ac:dyDescent="0.35">
      <c r="A8">
        <v>8</v>
      </c>
      <c r="B8" t="s">
        <v>47</v>
      </c>
    </row>
    <row r="9" spans="1:2" x14ac:dyDescent="0.35">
      <c r="A9">
        <v>9</v>
      </c>
      <c r="B9" t="s">
        <v>49</v>
      </c>
    </row>
    <row r="10" spans="1:2" x14ac:dyDescent="0.35">
      <c r="A10">
        <v>10</v>
      </c>
      <c r="B10" t="s">
        <v>45</v>
      </c>
    </row>
    <row r="11" spans="1:2" x14ac:dyDescent="0.35">
      <c r="A11">
        <v>11</v>
      </c>
      <c r="B11" t="s">
        <v>44</v>
      </c>
    </row>
    <row r="12" spans="1:2" x14ac:dyDescent="0.35">
      <c r="A12">
        <v>12</v>
      </c>
      <c r="B12" t="s">
        <v>43</v>
      </c>
    </row>
    <row r="13" spans="1:2" x14ac:dyDescent="0.35">
      <c r="A13">
        <v>13</v>
      </c>
      <c r="B13" t="s">
        <v>59</v>
      </c>
    </row>
    <row r="14" spans="1:2" x14ac:dyDescent="0.35">
      <c r="A14">
        <v>14</v>
      </c>
      <c r="B14" t="s">
        <v>74</v>
      </c>
    </row>
    <row r="15" spans="1:2" x14ac:dyDescent="0.35">
      <c r="A15">
        <v>15</v>
      </c>
      <c r="B15" t="s">
        <v>75</v>
      </c>
    </row>
    <row r="16" spans="1:2" x14ac:dyDescent="0.35">
      <c r="A16">
        <v>16</v>
      </c>
      <c r="B16" t="s">
        <v>60</v>
      </c>
    </row>
    <row r="17" spans="1:2" x14ac:dyDescent="0.35">
      <c r="A17">
        <v>17</v>
      </c>
      <c r="B17" t="s">
        <v>52</v>
      </c>
    </row>
    <row r="18" spans="1:2" x14ac:dyDescent="0.35">
      <c r="A18">
        <v>18</v>
      </c>
      <c r="B18" t="s">
        <v>51</v>
      </c>
    </row>
    <row r="19" spans="1:2" x14ac:dyDescent="0.35">
      <c r="A19">
        <v>19</v>
      </c>
      <c r="B19" t="s">
        <v>53</v>
      </c>
    </row>
    <row r="20" spans="1:2" x14ac:dyDescent="0.35">
      <c r="A20">
        <v>20</v>
      </c>
      <c r="B20" t="s">
        <v>54</v>
      </c>
    </row>
    <row r="21" spans="1:2" x14ac:dyDescent="0.35">
      <c r="A21">
        <v>21</v>
      </c>
      <c r="B21" t="s">
        <v>55</v>
      </c>
    </row>
    <row r="22" spans="1:2" x14ac:dyDescent="0.35">
      <c r="A22">
        <v>22</v>
      </c>
      <c r="B22" t="s">
        <v>40</v>
      </c>
    </row>
    <row r="23" spans="1:2" x14ac:dyDescent="0.35">
      <c r="A23">
        <v>23</v>
      </c>
      <c r="B23" t="s">
        <v>41</v>
      </c>
    </row>
    <row r="24" spans="1:2" x14ac:dyDescent="0.35">
      <c r="A24">
        <v>24</v>
      </c>
      <c r="B24" t="s">
        <v>38</v>
      </c>
    </row>
    <row r="25" spans="1:2" x14ac:dyDescent="0.35">
      <c r="A25">
        <v>25</v>
      </c>
      <c r="B25" t="s">
        <v>39</v>
      </c>
    </row>
    <row r="26" spans="1:2" x14ac:dyDescent="0.35">
      <c r="A26">
        <v>26</v>
      </c>
      <c r="B26" t="s">
        <v>42</v>
      </c>
    </row>
    <row r="27" spans="1:2" x14ac:dyDescent="0.35">
      <c r="A27">
        <v>27</v>
      </c>
      <c r="B27" t="s">
        <v>56</v>
      </c>
    </row>
    <row r="28" spans="1:2" x14ac:dyDescent="0.35">
      <c r="A28">
        <v>28</v>
      </c>
      <c r="B28" t="s">
        <v>57</v>
      </c>
    </row>
    <row r="29" spans="1:2" x14ac:dyDescent="0.35">
      <c r="A29">
        <v>29</v>
      </c>
      <c r="B29" t="s">
        <v>58</v>
      </c>
    </row>
    <row r="30" spans="1:2" x14ac:dyDescent="0.35">
      <c r="A30">
        <v>30</v>
      </c>
      <c r="B30" t="s">
        <v>15</v>
      </c>
    </row>
    <row r="31" spans="1:2" x14ac:dyDescent="0.35">
      <c r="A31">
        <v>31</v>
      </c>
      <c r="B31" t="s">
        <v>8</v>
      </c>
    </row>
    <row r="32" spans="1:2" x14ac:dyDescent="0.35">
      <c r="A32">
        <v>32</v>
      </c>
      <c r="B32" t="s">
        <v>19</v>
      </c>
    </row>
    <row r="33" spans="1:2" x14ac:dyDescent="0.35">
      <c r="A33">
        <v>33</v>
      </c>
      <c r="B33" t="s">
        <v>11</v>
      </c>
    </row>
    <row r="34" spans="1:2" x14ac:dyDescent="0.35">
      <c r="A34">
        <v>34</v>
      </c>
      <c r="B34" t="s">
        <v>21</v>
      </c>
    </row>
    <row r="35" spans="1:2" x14ac:dyDescent="0.35">
      <c r="A35">
        <v>35</v>
      </c>
      <c r="B35" t="s">
        <v>13</v>
      </c>
    </row>
    <row r="36" spans="1:2" x14ac:dyDescent="0.35">
      <c r="A36">
        <v>36</v>
      </c>
      <c r="B36" t="s">
        <v>17</v>
      </c>
    </row>
    <row r="37" spans="1:2" x14ac:dyDescent="0.35">
      <c r="A37">
        <v>37</v>
      </c>
      <c r="B37" t="s">
        <v>73</v>
      </c>
    </row>
    <row r="38" spans="1:2" x14ac:dyDescent="0.35">
      <c r="A38">
        <v>38</v>
      </c>
      <c r="B38" t="s">
        <v>69</v>
      </c>
    </row>
    <row r="39" spans="1:2" x14ac:dyDescent="0.35">
      <c r="A39">
        <v>39</v>
      </c>
      <c r="B39" t="s">
        <v>63</v>
      </c>
    </row>
    <row r="40" spans="1:2" x14ac:dyDescent="0.35">
      <c r="A40">
        <v>40</v>
      </c>
      <c r="B40" t="s">
        <v>68</v>
      </c>
    </row>
    <row r="41" spans="1:2" x14ac:dyDescent="0.35">
      <c r="A41">
        <v>41</v>
      </c>
      <c r="B41" t="s">
        <v>70</v>
      </c>
    </row>
    <row r="42" spans="1:2" x14ac:dyDescent="0.35">
      <c r="A42">
        <v>42</v>
      </c>
      <c r="B42" t="s">
        <v>72</v>
      </c>
    </row>
    <row r="43" spans="1:2" x14ac:dyDescent="0.35">
      <c r="A43">
        <v>43</v>
      </c>
      <c r="B43" t="s">
        <v>32</v>
      </c>
    </row>
    <row r="44" spans="1:2" x14ac:dyDescent="0.35">
      <c r="A44">
        <v>44</v>
      </c>
      <c r="B44" t="s">
        <v>33</v>
      </c>
    </row>
    <row r="45" spans="1:2" x14ac:dyDescent="0.35">
      <c r="A45">
        <v>45</v>
      </c>
      <c r="B45" t="s">
        <v>27</v>
      </c>
    </row>
    <row r="46" spans="1:2" x14ac:dyDescent="0.35">
      <c r="A46">
        <v>46</v>
      </c>
      <c r="B46" t="s">
        <v>23</v>
      </c>
    </row>
    <row r="47" spans="1:2" x14ac:dyDescent="0.35">
      <c r="A47">
        <v>47</v>
      </c>
      <c r="B47" t="s">
        <v>29</v>
      </c>
    </row>
    <row r="48" spans="1:2" x14ac:dyDescent="0.35">
      <c r="A48">
        <v>48</v>
      </c>
      <c r="B48" t="s">
        <v>155</v>
      </c>
    </row>
  </sheetData>
  <sheetProtection algorithmName="SHA-512" hashValue="Zif36raThHJWYo9wbbr3cjo+wi8I/0zOhP8FkexyKD8oFOMUqG/E2MFDaSSMvFaTmxI1tTEXZjt8qP8/VjXang==" saltValue="dg4sZo4YfRWzU8vfyQKU6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A3B1-5946-47A6-8A44-D645AD9D2400}">
  <dimension ref="A1:Y56"/>
  <sheetViews>
    <sheetView zoomScale="55" zoomScaleNormal="55" workbookViewId="0">
      <selection activeCell="G14" sqref="G14"/>
    </sheetView>
  </sheetViews>
  <sheetFormatPr defaultColWidth="0" defaultRowHeight="14.5" zeroHeight="1" x14ac:dyDescent="0.35"/>
  <cols>
    <col min="1" max="2" width="5.7265625" customWidth="1"/>
    <col min="3" max="3" width="4.54296875" hidden="1" customWidth="1"/>
    <col min="4" max="4" width="4.90625" customWidth="1"/>
    <col min="5" max="25" width="11.36328125" customWidth="1"/>
    <col min="26" max="16384" width="8.7265625" hidden="1"/>
  </cols>
  <sheetData>
    <row r="1" spans="1:25" ht="18" thickBot="1" x14ac:dyDescent="0.4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2" customFormat="1" ht="16" thickBot="1" x14ac:dyDescent="0.4">
      <c r="A2" s="5" t="s">
        <v>159</v>
      </c>
      <c r="B2" s="6" t="s">
        <v>152</v>
      </c>
      <c r="C2" s="6"/>
      <c r="D2" s="6" t="s">
        <v>80</v>
      </c>
      <c r="E2" s="6" t="s">
        <v>22</v>
      </c>
      <c r="F2" s="6" t="s">
        <v>24</v>
      </c>
      <c r="G2" s="6" t="s">
        <v>25</v>
      </c>
      <c r="H2" s="6" t="s">
        <v>26</v>
      </c>
      <c r="I2" s="6" t="s">
        <v>28</v>
      </c>
      <c r="J2" s="6" t="s">
        <v>7</v>
      </c>
      <c r="K2" s="6" t="s">
        <v>30</v>
      </c>
      <c r="L2" s="6" t="s">
        <v>31</v>
      </c>
      <c r="M2" s="6" t="s">
        <v>12</v>
      </c>
      <c r="N2" s="6" t="s">
        <v>14</v>
      </c>
      <c r="O2" s="6" t="s">
        <v>16</v>
      </c>
      <c r="P2" s="6" t="s">
        <v>18</v>
      </c>
      <c r="Q2" s="6" t="s">
        <v>20</v>
      </c>
      <c r="R2" s="6" t="s">
        <v>141</v>
      </c>
      <c r="S2" s="6" t="s">
        <v>142</v>
      </c>
      <c r="T2" s="6" t="s">
        <v>143</v>
      </c>
      <c r="U2" s="6" t="s">
        <v>144</v>
      </c>
      <c r="V2" s="6" t="s">
        <v>145</v>
      </c>
      <c r="W2" s="6" t="s">
        <v>146</v>
      </c>
      <c r="X2" s="6" t="s">
        <v>147</v>
      </c>
      <c r="Y2" s="7" t="s">
        <v>148</v>
      </c>
    </row>
    <row r="3" spans="1:25" ht="15.5" x14ac:dyDescent="0.35">
      <c r="A3" s="66" t="s">
        <v>79</v>
      </c>
      <c r="B3" s="62" t="s">
        <v>9</v>
      </c>
      <c r="C3" s="8" t="s">
        <v>86</v>
      </c>
      <c r="D3" s="3">
        <v>1</v>
      </c>
      <c r="E3" s="9" t="str">
        <f>IF(ISNA(VLOOKUP($C3&amp;E$2,'Xử lý'!$B:$C,2,0)),"",VLOOKUP($C3&amp;E$2,'Xử lý'!$B:$C,2,0))</f>
        <v/>
      </c>
      <c r="F3" s="9" t="str">
        <f>IF(ISNA(VLOOKUP($C3&amp;F$2,'Xử lý'!$B:$C,2,0)),"",VLOOKUP($C3&amp;F$2,'Xử lý'!$B:$C,2,0))</f>
        <v/>
      </c>
      <c r="G3" s="9" t="str">
        <f>IF(ISNA(VLOOKUP($C3&amp;G$2,'Xử lý'!$B:$C,2,0)),"",VLOOKUP($C3&amp;G$2,'Xử lý'!$B:$C,2,0))</f>
        <v/>
      </c>
      <c r="H3" s="9" t="str">
        <f>IF(ISNA(VLOOKUP($C3&amp;H$2,'Xử lý'!$B:$C,2,0)),"",VLOOKUP($C3&amp;H$2,'Xử lý'!$B:$C,2,0))</f>
        <v/>
      </c>
      <c r="I3" s="9" t="str">
        <f>IF(ISNA(VLOOKUP($C3&amp;I$2,'Xử lý'!$B:$C,2,0)),"",VLOOKUP($C3&amp;I$2,'Xử lý'!$B:$C,2,0))</f>
        <v/>
      </c>
      <c r="J3" s="9" t="str">
        <f>IF(ISNA(VLOOKUP($C3&amp;J$2,'Xử lý'!$B:$C,2,0)),"",VLOOKUP($C3&amp;J$2,'Xử lý'!$B:$C,2,0))</f>
        <v/>
      </c>
      <c r="K3" s="9" t="str">
        <f>IF(ISNA(VLOOKUP($C3&amp;K$2,'Xử lý'!$B:$C,2,0)),"",VLOOKUP($C3&amp;K$2,'Xử lý'!$B:$C,2,0))</f>
        <v/>
      </c>
      <c r="L3" s="9" t="str">
        <f>IF(ISNA(VLOOKUP($C3&amp;L$2,'Xử lý'!$B:$C,2,0)),"",VLOOKUP($C3&amp;L$2,'Xử lý'!$B:$C,2,0))</f>
        <v/>
      </c>
      <c r="M3" s="9" t="str">
        <f>IF(ISNA(VLOOKUP($C3&amp;M$2,'Xử lý'!$B:$C,2,0)),"",VLOOKUP($C3&amp;M$2,'Xử lý'!$B:$C,2,0))</f>
        <v/>
      </c>
      <c r="N3" s="9" t="str">
        <f>IF(ISNA(VLOOKUP($C3&amp;N$2,'Xử lý'!$B:$C,2,0)),"",VLOOKUP($C3&amp;N$2,'Xử lý'!$B:$C,2,0))</f>
        <v/>
      </c>
      <c r="O3" s="9" t="str">
        <f>IF(ISNA(VLOOKUP($C3&amp;O$2,'Xử lý'!$B:$C,2,0)),"",VLOOKUP($C3&amp;O$2,'Xử lý'!$B:$C,2,0))</f>
        <v/>
      </c>
      <c r="P3" s="9" t="str">
        <f>IF(ISNA(VLOOKUP($C3&amp;P$2,'Xử lý'!$B:$C,2,0)),"",VLOOKUP($C3&amp;P$2,'Xử lý'!$B:$C,2,0))</f>
        <v/>
      </c>
      <c r="Q3" s="9" t="str">
        <f>IF(ISNA(VLOOKUP($C3&amp;Q$2,'Xử lý'!$B:$C,2,0)),"",VLOOKUP($C3&amp;Q$2,'Xử lý'!$B:$C,2,0))</f>
        <v/>
      </c>
      <c r="R3" s="9" t="str">
        <f>IF(ISNA(VLOOKUP($C3&amp;R$2,'Xử lý'!$B:$C,2,0)),"",VLOOKUP($C3&amp;R$2,'Xử lý'!$B:$C,2,0))</f>
        <v/>
      </c>
      <c r="S3" s="9" t="str">
        <f>IF(ISNA(VLOOKUP($C3&amp;S$2,'Xử lý'!$B:$C,2,0)),"",VLOOKUP($C3&amp;S$2,'Xử lý'!$B:$C,2,0))</f>
        <v/>
      </c>
      <c r="T3" s="9" t="str">
        <f>IF(ISNA(VLOOKUP($C3&amp;T$2,'Xử lý'!$B:$C,2,0)),"",VLOOKUP($C3&amp;T$2,'Xử lý'!$B:$C,2,0))</f>
        <v/>
      </c>
      <c r="U3" s="9" t="str">
        <f>IF(ISNA(VLOOKUP($C3&amp;U$2,'Xử lý'!$B:$C,2,0)),"",VLOOKUP($C3&amp;U$2,'Xử lý'!$B:$C,2,0))</f>
        <v/>
      </c>
      <c r="V3" s="9" t="str">
        <f>IF(ISNA(VLOOKUP($C3&amp;V$2,'Xử lý'!$B:$C,2,0)),"",VLOOKUP($C3&amp;V$2,'Xử lý'!$B:$C,2,0))</f>
        <v/>
      </c>
      <c r="W3" s="9" t="str">
        <f>IF(ISNA(VLOOKUP($C3&amp;W$2,'Xử lý'!$B:$C,2,0)),"",VLOOKUP($C3&amp;W$2,'Xử lý'!$B:$C,2,0))</f>
        <v/>
      </c>
      <c r="X3" s="9" t="str">
        <f>IF(ISNA(VLOOKUP($C3&amp;X$2,'Xử lý'!$B:$C,2,0)),"",VLOOKUP($C3&amp;X$2,'Xử lý'!$B:$C,2,0))</f>
        <v/>
      </c>
      <c r="Y3" s="10" t="str">
        <f>IF(ISNA(VLOOKUP($C3&amp;Y$2,'Xử lý'!$B:$C,2,0)),"",VLOOKUP($C3&amp;Y$2,'Xử lý'!$B:$C,2,0))</f>
        <v/>
      </c>
    </row>
    <row r="4" spans="1:25" ht="15.5" x14ac:dyDescent="0.35">
      <c r="A4" s="60"/>
      <c r="B4" s="63"/>
      <c r="C4" s="11" t="s">
        <v>87</v>
      </c>
      <c r="D4" s="4">
        <v>2</v>
      </c>
      <c r="E4" s="12" t="str">
        <f>IF(ISNA(VLOOKUP($C4&amp;E$2,'Xử lý'!$B:$C,2,0)),"",VLOOKUP($C4&amp;E$2,'Xử lý'!$B:$C,2,0))</f>
        <v/>
      </c>
      <c r="F4" s="12" t="str">
        <f>IF(ISNA(VLOOKUP($C4&amp;F$2,'Xử lý'!$B:$C,2,0)),"",VLOOKUP($C4&amp;F$2,'Xử lý'!$B:$C,2,0))</f>
        <v/>
      </c>
      <c r="G4" s="12" t="str">
        <f>IF(ISNA(VLOOKUP($C4&amp;G$2,'Xử lý'!$B:$C,2,0)),"",VLOOKUP($C4&amp;G$2,'Xử lý'!$B:$C,2,0))</f>
        <v/>
      </c>
      <c r="H4" s="12" t="str">
        <f>IF(ISNA(VLOOKUP($C4&amp;H$2,'Xử lý'!$B:$C,2,0)),"",VLOOKUP($C4&amp;H$2,'Xử lý'!$B:$C,2,0))</f>
        <v/>
      </c>
      <c r="I4" s="12" t="str">
        <f>IF(ISNA(VLOOKUP($C4&amp;I$2,'Xử lý'!$B:$C,2,0)),"",VLOOKUP($C4&amp;I$2,'Xử lý'!$B:$C,2,0))</f>
        <v/>
      </c>
      <c r="J4" s="12" t="str">
        <f>IF(ISNA(VLOOKUP($C4&amp;J$2,'Xử lý'!$B:$C,2,0)),"",VLOOKUP($C4&amp;J$2,'Xử lý'!$B:$C,2,0))</f>
        <v/>
      </c>
      <c r="K4" s="12" t="str">
        <f>IF(ISNA(VLOOKUP($C4&amp;K$2,'Xử lý'!$B:$C,2,0)),"",VLOOKUP($C4&amp;K$2,'Xử lý'!$B:$C,2,0))</f>
        <v/>
      </c>
      <c r="L4" s="12" t="str">
        <f>IF(ISNA(VLOOKUP($C4&amp;L$2,'Xử lý'!$B:$C,2,0)),"",VLOOKUP($C4&amp;L$2,'Xử lý'!$B:$C,2,0))</f>
        <v/>
      </c>
      <c r="M4" s="12" t="str">
        <f>IF(ISNA(VLOOKUP($C4&amp;M$2,'Xử lý'!$B:$C,2,0)),"",VLOOKUP($C4&amp;M$2,'Xử lý'!$B:$C,2,0))</f>
        <v/>
      </c>
      <c r="N4" s="12" t="str">
        <f>IF(ISNA(VLOOKUP($C4&amp;N$2,'Xử lý'!$B:$C,2,0)),"",VLOOKUP($C4&amp;N$2,'Xử lý'!$B:$C,2,0))</f>
        <v/>
      </c>
      <c r="O4" s="12" t="str">
        <f>IF(ISNA(VLOOKUP($C4&amp;O$2,'Xử lý'!$B:$C,2,0)),"",VLOOKUP($C4&amp;O$2,'Xử lý'!$B:$C,2,0))</f>
        <v/>
      </c>
      <c r="P4" s="12" t="str">
        <f>IF(ISNA(VLOOKUP($C4&amp;P$2,'Xử lý'!$B:$C,2,0)),"",VLOOKUP($C4&amp;P$2,'Xử lý'!$B:$C,2,0))</f>
        <v/>
      </c>
      <c r="Q4" s="12" t="str">
        <f>IF(ISNA(VLOOKUP($C4&amp;Q$2,'Xử lý'!$B:$C,2,0)),"",VLOOKUP($C4&amp;Q$2,'Xử lý'!$B:$C,2,0))</f>
        <v/>
      </c>
      <c r="R4" s="12" t="str">
        <f>IF(ISNA(VLOOKUP($C4&amp;R$2,'Xử lý'!$B:$C,2,0)),"",VLOOKUP($C4&amp;R$2,'Xử lý'!$B:$C,2,0))</f>
        <v/>
      </c>
      <c r="S4" s="12" t="str">
        <f>IF(ISNA(VLOOKUP($C4&amp;S$2,'Xử lý'!$B:$C,2,0)),"",VLOOKUP($C4&amp;S$2,'Xử lý'!$B:$C,2,0))</f>
        <v/>
      </c>
      <c r="T4" s="12" t="str">
        <f>IF(ISNA(VLOOKUP($C4&amp;T$2,'Xử lý'!$B:$C,2,0)),"",VLOOKUP($C4&amp;T$2,'Xử lý'!$B:$C,2,0))</f>
        <v/>
      </c>
      <c r="U4" s="12" t="str">
        <f>IF(ISNA(VLOOKUP($C4&amp;U$2,'Xử lý'!$B:$C,2,0)),"",VLOOKUP($C4&amp;U$2,'Xử lý'!$B:$C,2,0))</f>
        <v/>
      </c>
      <c r="V4" s="12" t="str">
        <f>IF(ISNA(VLOOKUP($C4&amp;V$2,'Xử lý'!$B:$C,2,0)),"",VLOOKUP($C4&amp;V$2,'Xử lý'!$B:$C,2,0))</f>
        <v/>
      </c>
      <c r="W4" s="12" t="str">
        <f>IF(ISNA(VLOOKUP($C4&amp;W$2,'Xử lý'!$B:$C,2,0)),"",VLOOKUP($C4&amp;W$2,'Xử lý'!$B:$C,2,0))</f>
        <v/>
      </c>
      <c r="X4" s="12" t="str">
        <f>IF(ISNA(VLOOKUP($C4&amp;X$2,'Xử lý'!$B:$C,2,0)),"",VLOOKUP($C4&amp;X$2,'Xử lý'!$B:$C,2,0))</f>
        <v/>
      </c>
      <c r="Y4" s="13" t="str">
        <f>IF(ISNA(VLOOKUP($C4&amp;Y$2,'Xử lý'!$B:$C,2,0)),"",VLOOKUP($C4&amp;Y$2,'Xử lý'!$B:$C,2,0))</f>
        <v/>
      </c>
    </row>
    <row r="5" spans="1:25" ht="15.5" x14ac:dyDescent="0.35">
      <c r="A5" s="60"/>
      <c r="B5" s="63"/>
      <c r="C5" s="11" t="s">
        <v>88</v>
      </c>
      <c r="D5" s="4">
        <v>3</v>
      </c>
      <c r="E5" s="12" t="str">
        <f>IF(ISNA(VLOOKUP($C5&amp;E$2,'Xử lý'!$B:$C,2,0)),"",VLOOKUP($C5&amp;E$2,'Xử lý'!$B:$C,2,0))</f>
        <v/>
      </c>
      <c r="F5" s="12" t="str">
        <f>IF(ISNA(VLOOKUP($C5&amp;F$2,'Xử lý'!$B:$C,2,0)),"",VLOOKUP($C5&amp;F$2,'Xử lý'!$B:$C,2,0))</f>
        <v/>
      </c>
      <c r="G5" s="12" t="str">
        <f>IF(ISNA(VLOOKUP($C5&amp;G$2,'Xử lý'!$B:$C,2,0)),"",VLOOKUP($C5&amp;G$2,'Xử lý'!$B:$C,2,0))</f>
        <v/>
      </c>
      <c r="H5" s="12" t="str">
        <f>IF(ISNA(VLOOKUP($C5&amp;H$2,'Xử lý'!$B:$C,2,0)),"",VLOOKUP($C5&amp;H$2,'Xử lý'!$B:$C,2,0))</f>
        <v/>
      </c>
      <c r="I5" s="12" t="str">
        <f>IF(ISNA(VLOOKUP($C5&amp;I$2,'Xử lý'!$B:$C,2,0)),"",VLOOKUP($C5&amp;I$2,'Xử lý'!$B:$C,2,0))</f>
        <v/>
      </c>
      <c r="J5" s="12" t="str">
        <f>IF(ISNA(VLOOKUP($C5&amp;J$2,'Xử lý'!$B:$C,2,0)),"",VLOOKUP($C5&amp;J$2,'Xử lý'!$B:$C,2,0))</f>
        <v/>
      </c>
      <c r="K5" s="12" t="str">
        <f>IF(ISNA(VLOOKUP($C5&amp;K$2,'Xử lý'!$B:$C,2,0)),"",VLOOKUP($C5&amp;K$2,'Xử lý'!$B:$C,2,0))</f>
        <v/>
      </c>
      <c r="L5" s="12" t="str">
        <f>IF(ISNA(VLOOKUP($C5&amp;L$2,'Xử lý'!$B:$C,2,0)),"",VLOOKUP($C5&amp;L$2,'Xử lý'!$B:$C,2,0))</f>
        <v/>
      </c>
      <c r="M5" s="12" t="str">
        <f>IF(ISNA(VLOOKUP($C5&amp;M$2,'Xử lý'!$B:$C,2,0)),"",VLOOKUP($C5&amp;M$2,'Xử lý'!$B:$C,2,0))</f>
        <v/>
      </c>
      <c r="N5" s="12" t="str">
        <f>IF(ISNA(VLOOKUP($C5&amp;N$2,'Xử lý'!$B:$C,2,0)),"",VLOOKUP($C5&amp;N$2,'Xử lý'!$B:$C,2,0))</f>
        <v/>
      </c>
      <c r="O5" s="12" t="str">
        <f>IF(ISNA(VLOOKUP($C5&amp;O$2,'Xử lý'!$B:$C,2,0)),"",VLOOKUP($C5&amp;O$2,'Xử lý'!$B:$C,2,0))</f>
        <v/>
      </c>
      <c r="P5" s="12" t="str">
        <f>IF(ISNA(VLOOKUP($C5&amp;P$2,'Xử lý'!$B:$C,2,0)),"",VLOOKUP($C5&amp;P$2,'Xử lý'!$B:$C,2,0))</f>
        <v/>
      </c>
      <c r="Q5" s="12" t="str">
        <f>IF(ISNA(VLOOKUP($C5&amp;Q$2,'Xử lý'!$B:$C,2,0)),"",VLOOKUP($C5&amp;Q$2,'Xử lý'!$B:$C,2,0))</f>
        <v/>
      </c>
      <c r="R5" s="12" t="str">
        <f>IF(ISNA(VLOOKUP($C5&amp;R$2,'Xử lý'!$B:$C,2,0)),"",VLOOKUP($C5&amp;R$2,'Xử lý'!$B:$C,2,0))</f>
        <v/>
      </c>
      <c r="S5" s="12" t="str">
        <f>IF(ISNA(VLOOKUP($C5&amp;S$2,'Xử lý'!$B:$C,2,0)),"",VLOOKUP($C5&amp;S$2,'Xử lý'!$B:$C,2,0))</f>
        <v/>
      </c>
      <c r="T5" s="12" t="str">
        <f>IF(ISNA(VLOOKUP($C5&amp;T$2,'Xử lý'!$B:$C,2,0)),"",VLOOKUP($C5&amp;T$2,'Xử lý'!$B:$C,2,0))</f>
        <v/>
      </c>
      <c r="U5" s="12" t="str">
        <f>IF(ISNA(VLOOKUP($C5&amp;U$2,'Xử lý'!$B:$C,2,0)),"",VLOOKUP($C5&amp;U$2,'Xử lý'!$B:$C,2,0))</f>
        <v/>
      </c>
      <c r="V5" s="12" t="str">
        <f>IF(ISNA(VLOOKUP($C5&amp;V$2,'Xử lý'!$B:$C,2,0)),"",VLOOKUP($C5&amp;V$2,'Xử lý'!$B:$C,2,0))</f>
        <v/>
      </c>
      <c r="W5" s="12" t="str">
        <f>IF(ISNA(VLOOKUP($C5&amp;W$2,'Xử lý'!$B:$C,2,0)),"",VLOOKUP($C5&amp;W$2,'Xử lý'!$B:$C,2,0))</f>
        <v/>
      </c>
      <c r="X5" s="12" t="str">
        <f>IF(ISNA(VLOOKUP($C5&amp;X$2,'Xử lý'!$B:$C,2,0)),"",VLOOKUP($C5&amp;X$2,'Xử lý'!$B:$C,2,0))</f>
        <v/>
      </c>
      <c r="Y5" s="13" t="str">
        <f>IF(ISNA(VLOOKUP($C5&amp;Y$2,'Xử lý'!$B:$C,2,0)),"",VLOOKUP($C5&amp;Y$2,'Xử lý'!$B:$C,2,0))</f>
        <v/>
      </c>
    </row>
    <row r="6" spans="1:25" ht="15.5" x14ac:dyDescent="0.35">
      <c r="A6" s="60"/>
      <c r="B6" s="63"/>
      <c r="C6" s="11" t="s">
        <v>89</v>
      </c>
      <c r="D6" s="4">
        <v>4</v>
      </c>
      <c r="E6" s="12" t="str">
        <f>IF(ISNA(VLOOKUP($C6&amp;E$2,'Xử lý'!$B:$C,2,0)),"",VLOOKUP($C6&amp;E$2,'Xử lý'!$B:$C,2,0))</f>
        <v/>
      </c>
      <c r="F6" s="12" t="str">
        <f>IF(ISNA(VLOOKUP($C6&amp;F$2,'Xử lý'!$B:$C,2,0)),"",VLOOKUP($C6&amp;F$2,'Xử lý'!$B:$C,2,0))</f>
        <v/>
      </c>
      <c r="G6" s="12" t="str">
        <f>IF(ISNA(VLOOKUP($C6&amp;G$2,'Xử lý'!$B:$C,2,0)),"",VLOOKUP($C6&amp;G$2,'Xử lý'!$B:$C,2,0))</f>
        <v/>
      </c>
      <c r="H6" s="12" t="str">
        <f>IF(ISNA(VLOOKUP($C6&amp;H$2,'Xử lý'!$B:$C,2,0)),"",VLOOKUP($C6&amp;H$2,'Xử lý'!$B:$C,2,0))</f>
        <v/>
      </c>
      <c r="I6" s="12" t="str">
        <f>IF(ISNA(VLOOKUP($C6&amp;I$2,'Xử lý'!$B:$C,2,0)),"",VLOOKUP($C6&amp;I$2,'Xử lý'!$B:$C,2,0))</f>
        <v/>
      </c>
      <c r="J6" s="12" t="str">
        <f>IF(ISNA(VLOOKUP($C6&amp;J$2,'Xử lý'!$B:$C,2,0)),"",VLOOKUP($C6&amp;J$2,'Xử lý'!$B:$C,2,0))</f>
        <v/>
      </c>
      <c r="K6" s="12" t="str">
        <f>IF(ISNA(VLOOKUP($C6&amp;K$2,'Xử lý'!$B:$C,2,0)),"",VLOOKUP($C6&amp;K$2,'Xử lý'!$B:$C,2,0))</f>
        <v/>
      </c>
      <c r="L6" s="12" t="str">
        <f>IF(ISNA(VLOOKUP($C6&amp;L$2,'Xử lý'!$B:$C,2,0)),"",VLOOKUP($C6&amp;L$2,'Xử lý'!$B:$C,2,0))</f>
        <v/>
      </c>
      <c r="M6" s="12" t="str">
        <f>IF(ISNA(VLOOKUP($C6&amp;M$2,'Xử lý'!$B:$C,2,0)),"",VLOOKUP($C6&amp;M$2,'Xử lý'!$B:$C,2,0))</f>
        <v/>
      </c>
      <c r="N6" s="12" t="str">
        <f>IF(ISNA(VLOOKUP($C6&amp;N$2,'Xử lý'!$B:$C,2,0)),"",VLOOKUP($C6&amp;N$2,'Xử lý'!$B:$C,2,0))</f>
        <v/>
      </c>
      <c r="O6" s="12" t="str">
        <f>IF(ISNA(VLOOKUP($C6&amp;O$2,'Xử lý'!$B:$C,2,0)),"",VLOOKUP($C6&amp;O$2,'Xử lý'!$B:$C,2,0))</f>
        <v/>
      </c>
      <c r="P6" s="12" t="str">
        <f>IF(ISNA(VLOOKUP($C6&amp;P$2,'Xử lý'!$B:$C,2,0)),"",VLOOKUP($C6&amp;P$2,'Xử lý'!$B:$C,2,0))</f>
        <v/>
      </c>
      <c r="Q6" s="12" t="str">
        <f>IF(ISNA(VLOOKUP($C6&amp;Q$2,'Xử lý'!$B:$C,2,0)),"",VLOOKUP($C6&amp;Q$2,'Xử lý'!$B:$C,2,0))</f>
        <v/>
      </c>
      <c r="R6" s="12" t="str">
        <f>IF(ISNA(VLOOKUP($C6&amp;R$2,'Xử lý'!$B:$C,2,0)),"",VLOOKUP($C6&amp;R$2,'Xử lý'!$B:$C,2,0))</f>
        <v/>
      </c>
      <c r="S6" s="12" t="str">
        <f>IF(ISNA(VLOOKUP($C6&amp;S$2,'Xử lý'!$B:$C,2,0)),"",VLOOKUP($C6&amp;S$2,'Xử lý'!$B:$C,2,0))</f>
        <v/>
      </c>
      <c r="T6" s="12" t="str">
        <f>IF(ISNA(VLOOKUP($C6&amp;T$2,'Xử lý'!$B:$C,2,0)),"",VLOOKUP($C6&amp;T$2,'Xử lý'!$B:$C,2,0))</f>
        <v/>
      </c>
      <c r="U6" s="12" t="str">
        <f>IF(ISNA(VLOOKUP($C6&amp;U$2,'Xử lý'!$B:$C,2,0)),"",VLOOKUP($C6&amp;U$2,'Xử lý'!$B:$C,2,0))</f>
        <v/>
      </c>
      <c r="V6" s="12" t="str">
        <f>IF(ISNA(VLOOKUP($C6&amp;V$2,'Xử lý'!$B:$C,2,0)),"",VLOOKUP($C6&amp;V$2,'Xử lý'!$B:$C,2,0))</f>
        <v/>
      </c>
      <c r="W6" s="12" t="str">
        <f>IF(ISNA(VLOOKUP($C6&amp;W$2,'Xử lý'!$B:$C,2,0)),"",VLOOKUP($C6&amp;W$2,'Xử lý'!$B:$C,2,0))</f>
        <v/>
      </c>
      <c r="X6" s="12" t="str">
        <f>IF(ISNA(VLOOKUP($C6&amp;X$2,'Xử lý'!$B:$C,2,0)),"",VLOOKUP($C6&amp;X$2,'Xử lý'!$B:$C,2,0))</f>
        <v/>
      </c>
      <c r="Y6" s="13" t="str">
        <f>IF(ISNA(VLOOKUP($C6&amp;Y$2,'Xử lý'!$B:$C,2,0)),"",VLOOKUP($C6&amp;Y$2,'Xử lý'!$B:$C,2,0))</f>
        <v/>
      </c>
    </row>
    <row r="7" spans="1:25" ht="15.5" x14ac:dyDescent="0.35">
      <c r="A7" s="60"/>
      <c r="B7" s="63"/>
      <c r="C7" s="11" t="s">
        <v>90</v>
      </c>
      <c r="D7" s="4">
        <v>5</v>
      </c>
      <c r="E7" s="12" t="str">
        <f>IF(ISNA(VLOOKUP($C7&amp;E$2,'Xử lý'!$B:$C,2,0)),"",VLOOKUP($C7&amp;E$2,'Xử lý'!$B:$C,2,0))</f>
        <v/>
      </c>
      <c r="F7" s="12" t="str">
        <f>IF(ISNA(VLOOKUP($C7&amp;F$2,'Xử lý'!$B:$C,2,0)),"",VLOOKUP($C7&amp;F$2,'Xử lý'!$B:$C,2,0))</f>
        <v/>
      </c>
      <c r="G7" s="12" t="str">
        <f>IF(ISNA(VLOOKUP($C7&amp;G$2,'Xử lý'!$B:$C,2,0)),"",VLOOKUP($C7&amp;G$2,'Xử lý'!$B:$C,2,0))</f>
        <v/>
      </c>
      <c r="H7" s="12" t="str">
        <f>IF(ISNA(VLOOKUP($C7&amp;H$2,'Xử lý'!$B:$C,2,0)),"",VLOOKUP($C7&amp;H$2,'Xử lý'!$B:$C,2,0))</f>
        <v/>
      </c>
      <c r="I7" s="12" t="str">
        <f>IF(ISNA(VLOOKUP($C7&amp;I$2,'Xử lý'!$B:$C,2,0)),"",VLOOKUP($C7&amp;I$2,'Xử lý'!$B:$C,2,0))</f>
        <v/>
      </c>
      <c r="J7" s="12" t="str">
        <f>IF(ISNA(VLOOKUP($C7&amp;J$2,'Xử lý'!$B:$C,2,0)),"",VLOOKUP($C7&amp;J$2,'Xử lý'!$B:$C,2,0))</f>
        <v/>
      </c>
      <c r="K7" s="12" t="str">
        <f>IF(ISNA(VLOOKUP($C7&amp;K$2,'Xử lý'!$B:$C,2,0)),"",VLOOKUP($C7&amp;K$2,'Xử lý'!$B:$C,2,0))</f>
        <v/>
      </c>
      <c r="L7" s="12" t="str">
        <f>IF(ISNA(VLOOKUP($C7&amp;L$2,'Xử lý'!$B:$C,2,0)),"",VLOOKUP($C7&amp;L$2,'Xử lý'!$B:$C,2,0))</f>
        <v/>
      </c>
      <c r="M7" s="12" t="str">
        <f>IF(ISNA(VLOOKUP($C7&amp;M$2,'Xử lý'!$B:$C,2,0)),"",VLOOKUP($C7&amp;M$2,'Xử lý'!$B:$C,2,0))</f>
        <v/>
      </c>
      <c r="N7" s="12" t="str">
        <f>IF(ISNA(VLOOKUP($C7&amp;N$2,'Xử lý'!$B:$C,2,0)),"",VLOOKUP($C7&amp;N$2,'Xử lý'!$B:$C,2,0))</f>
        <v/>
      </c>
      <c r="O7" s="12" t="str">
        <f>IF(ISNA(VLOOKUP($C7&amp;O$2,'Xử lý'!$B:$C,2,0)),"",VLOOKUP($C7&amp;O$2,'Xử lý'!$B:$C,2,0))</f>
        <v/>
      </c>
      <c r="P7" s="12" t="str">
        <f>IF(ISNA(VLOOKUP($C7&amp;P$2,'Xử lý'!$B:$C,2,0)),"",VLOOKUP($C7&amp;P$2,'Xử lý'!$B:$C,2,0))</f>
        <v/>
      </c>
      <c r="Q7" s="12" t="str">
        <f>IF(ISNA(VLOOKUP($C7&amp;Q$2,'Xử lý'!$B:$C,2,0)),"",VLOOKUP($C7&amp;Q$2,'Xử lý'!$B:$C,2,0))</f>
        <v/>
      </c>
      <c r="R7" s="12" t="str">
        <f>IF(ISNA(VLOOKUP($C7&amp;R$2,'Xử lý'!$B:$C,2,0)),"",VLOOKUP($C7&amp;R$2,'Xử lý'!$B:$C,2,0))</f>
        <v/>
      </c>
      <c r="S7" s="12" t="str">
        <f>IF(ISNA(VLOOKUP($C7&amp;S$2,'Xử lý'!$B:$C,2,0)),"",VLOOKUP($C7&amp;S$2,'Xử lý'!$B:$C,2,0))</f>
        <v/>
      </c>
      <c r="T7" s="12" t="str">
        <f>IF(ISNA(VLOOKUP($C7&amp;T$2,'Xử lý'!$B:$C,2,0)),"",VLOOKUP($C7&amp;T$2,'Xử lý'!$B:$C,2,0))</f>
        <v/>
      </c>
      <c r="U7" s="12" t="str">
        <f>IF(ISNA(VLOOKUP($C7&amp;U$2,'Xử lý'!$B:$C,2,0)),"",VLOOKUP($C7&amp;U$2,'Xử lý'!$B:$C,2,0))</f>
        <v/>
      </c>
      <c r="V7" s="12" t="str">
        <f>IF(ISNA(VLOOKUP($C7&amp;V$2,'Xử lý'!$B:$C,2,0)),"",VLOOKUP($C7&amp;V$2,'Xử lý'!$B:$C,2,0))</f>
        <v/>
      </c>
      <c r="W7" s="12" t="str">
        <f>IF(ISNA(VLOOKUP($C7&amp;W$2,'Xử lý'!$B:$C,2,0)),"",VLOOKUP($C7&amp;W$2,'Xử lý'!$B:$C,2,0))</f>
        <v/>
      </c>
      <c r="X7" s="12" t="str">
        <f>IF(ISNA(VLOOKUP($C7&amp;X$2,'Xử lý'!$B:$C,2,0)),"",VLOOKUP($C7&amp;X$2,'Xử lý'!$B:$C,2,0))</f>
        <v/>
      </c>
      <c r="Y7" s="13" t="str">
        <f>IF(ISNA(VLOOKUP($C7&amp;Y$2,'Xử lý'!$B:$C,2,0)),"",VLOOKUP($C7&amp;Y$2,'Xử lý'!$B:$C,2,0))</f>
        <v/>
      </c>
    </row>
    <row r="8" spans="1:25" ht="15.5" x14ac:dyDescent="0.35">
      <c r="A8" s="60"/>
      <c r="B8" s="64" t="s">
        <v>64</v>
      </c>
      <c r="C8" s="14" t="s">
        <v>91</v>
      </c>
      <c r="D8" s="15">
        <v>1</v>
      </c>
      <c r="E8" s="16" t="str">
        <f>IF(ISNA(VLOOKUP($C8&amp;E$2,'Xử lý'!$B:$C,2,0)),"",VLOOKUP($C8&amp;E$2,'Xử lý'!$B:$C,2,0))</f>
        <v/>
      </c>
      <c r="F8" s="16" t="str">
        <f>IF(ISNA(VLOOKUP($C8&amp;F$2,'Xử lý'!$B:$C,2,0)),"",VLOOKUP($C8&amp;F$2,'Xử lý'!$B:$C,2,0))</f>
        <v/>
      </c>
      <c r="G8" s="16" t="str">
        <f>IF(ISNA(VLOOKUP($C8&amp;G$2,'Xử lý'!$B:$C,2,0)),"",VLOOKUP($C8&amp;G$2,'Xử lý'!$B:$C,2,0))</f>
        <v>GDTC</v>
      </c>
      <c r="H8" s="16" t="str">
        <f>IF(ISNA(VLOOKUP($C8&amp;H$2,'Xử lý'!$B:$C,2,0)),"",VLOOKUP($C8&amp;H$2,'Xử lý'!$B:$C,2,0))</f>
        <v/>
      </c>
      <c r="I8" s="16" t="str">
        <f>IF(ISNA(VLOOKUP($C8&amp;I$2,'Xử lý'!$B:$C,2,0)),"",VLOOKUP($C8&amp;I$2,'Xử lý'!$B:$C,2,0))</f>
        <v>GDTC</v>
      </c>
      <c r="J8" s="16" t="str">
        <f>IF(ISNA(VLOOKUP($C8&amp;J$2,'Xử lý'!$B:$C,2,0)),"",VLOOKUP($C8&amp;J$2,'Xử lý'!$B:$C,2,0))</f>
        <v/>
      </c>
      <c r="K8" s="16" t="str">
        <f>IF(ISNA(VLOOKUP($C8&amp;K$2,'Xử lý'!$B:$C,2,0)),"",VLOOKUP($C8&amp;K$2,'Xử lý'!$B:$C,2,0))</f>
        <v/>
      </c>
      <c r="L8" s="16" t="str">
        <f>IF(ISNA(VLOOKUP($C8&amp;L$2,'Xử lý'!$B:$C,2,0)),"",VLOOKUP($C8&amp;L$2,'Xử lý'!$B:$C,2,0))</f>
        <v>Hóa.</v>
      </c>
      <c r="M8" s="16" t="str">
        <f>IF(ISNA(VLOOKUP($C8&amp;M$2,'Xử lý'!$B:$C,2,0)),"",VLOOKUP($C8&amp;M$2,'Xử lý'!$B:$C,2,0))</f>
        <v>Toán.</v>
      </c>
      <c r="N8" s="16" t="str">
        <f>IF(ISNA(VLOOKUP($C8&amp;N$2,'Xử lý'!$B:$C,2,0)),"",VLOOKUP($C8&amp;N$2,'Xử lý'!$B:$C,2,0))</f>
        <v>Sử.</v>
      </c>
      <c r="O8" s="16" t="str">
        <f>IF(ISNA(VLOOKUP($C8&amp;O$2,'Xử lý'!$B:$C,2,0)),"",VLOOKUP($C8&amp;O$2,'Xử lý'!$B:$C,2,0))</f>
        <v/>
      </c>
      <c r="P8" s="16" t="str">
        <f>IF(ISNA(VLOOKUP($C8&amp;P$2,'Xử lý'!$B:$C,2,0)),"",VLOOKUP($C8&amp;P$2,'Xử lý'!$B:$C,2,0))</f>
        <v>Toán.</v>
      </c>
      <c r="Q8" s="16" t="str">
        <f>IF(ISNA(VLOOKUP($C8&amp;Q$2,'Xử lý'!$B:$C,2,0)),"",VLOOKUP($C8&amp;Q$2,'Xử lý'!$B:$C,2,0))</f>
        <v>Anh.</v>
      </c>
      <c r="R8" s="16" t="str">
        <f>IF(ISNA(VLOOKUP($C8&amp;R$2,'Xử lý'!$B:$C,2,0)),"",VLOOKUP($C8&amp;R$2,'Xử lý'!$B:$C,2,0))</f>
        <v>Địa.</v>
      </c>
      <c r="S8" s="16" t="str">
        <f>IF(ISNA(VLOOKUP($C8&amp;S$2,'Xử lý'!$B:$C,2,0)),"",VLOOKUP($C8&amp;S$2,'Xử lý'!$B:$C,2,0))</f>
        <v>GDTC</v>
      </c>
      <c r="T8" s="16" t="str">
        <f>IF(ISNA(VLOOKUP($C8&amp;T$2,'Xử lý'!$B:$C,2,0)),"",VLOOKUP($C8&amp;T$2,'Xử lý'!$B:$C,2,0))</f>
        <v>Toán.</v>
      </c>
      <c r="U8" s="16" t="str">
        <f>IF(ISNA(VLOOKUP($C8&amp;U$2,'Xử lý'!$B:$C,2,0)),"",VLOOKUP($C8&amp;U$2,'Xử lý'!$B:$C,2,0))</f>
        <v/>
      </c>
      <c r="V8" s="16" t="str">
        <f>IF(ISNA(VLOOKUP($C8&amp;V$2,'Xử lý'!$B:$C,2,0)),"",VLOOKUP($C8&amp;V$2,'Xử lý'!$B:$C,2,0))</f>
        <v>GDQP</v>
      </c>
      <c r="W8" s="16" t="str">
        <f>IF(ISNA(VLOOKUP($C8&amp;W$2,'Xử lý'!$B:$C,2,0)),"",VLOOKUP($C8&amp;W$2,'Xử lý'!$B:$C,2,0))</f>
        <v>Toán.</v>
      </c>
      <c r="X8" s="16" t="str">
        <f>IF(ISNA(VLOOKUP($C8&amp;X$2,'Xử lý'!$B:$C,2,0)),"",VLOOKUP($C8&amp;X$2,'Xử lý'!$B:$C,2,0))</f>
        <v/>
      </c>
      <c r="Y8" s="17" t="str">
        <f>IF(ISNA(VLOOKUP($C8&amp;Y$2,'Xử lý'!$B:$C,2,0)),"",VLOOKUP($C8&amp;Y$2,'Xử lý'!$B:$C,2,0))</f>
        <v/>
      </c>
    </row>
    <row r="9" spans="1:25" ht="15.5" x14ac:dyDescent="0.35">
      <c r="A9" s="60"/>
      <c r="B9" s="64"/>
      <c r="C9" s="14" t="s">
        <v>92</v>
      </c>
      <c r="D9" s="15">
        <v>2</v>
      </c>
      <c r="E9" s="16" t="str">
        <f>IF(ISNA(VLOOKUP($C9&amp;E$2,'Xử lý'!$B:$C,2,0)),"",VLOOKUP($C9&amp;E$2,'Xử lý'!$B:$C,2,0))</f>
        <v/>
      </c>
      <c r="F9" s="16" t="str">
        <f>IF(ISNA(VLOOKUP($C9&amp;F$2,'Xử lý'!$B:$C,2,0)),"",VLOOKUP($C9&amp;F$2,'Xử lý'!$B:$C,2,0))</f>
        <v>GDQP</v>
      </c>
      <c r="G9" s="16" t="str">
        <f>IF(ISNA(VLOOKUP($C9&amp;G$2,'Xử lý'!$B:$C,2,0)),"",VLOOKUP($C9&amp;G$2,'Xử lý'!$B:$C,2,0))</f>
        <v>GDTC</v>
      </c>
      <c r="H9" s="16" t="str">
        <f>IF(ISNA(VLOOKUP($C9&amp;H$2,'Xử lý'!$B:$C,2,0)),"",VLOOKUP($C9&amp;H$2,'Xử lý'!$B:$C,2,0))</f>
        <v/>
      </c>
      <c r="I9" s="16" t="str">
        <f>IF(ISNA(VLOOKUP($C9&amp;I$2,'Xử lý'!$B:$C,2,0)),"",VLOOKUP($C9&amp;I$2,'Xử lý'!$B:$C,2,0))</f>
        <v>GDTC</v>
      </c>
      <c r="J9" s="16" t="str">
        <f>IF(ISNA(VLOOKUP($C9&amp;J$2,'Xử lý'!$B:$C,2,0)),"",VLOOKUP($C9&amp;J$2,'Xử lý'!$B:$C,2,0))</f>
        <v/>
      </c>
      <c r="K9" s="16" t="str">
        <f>IF(ISNA(VLOOKUP($C9&amp;K$2,'Xử lý'!$B:$C,2,0)),"",VLOOKUP($C9&amp;K$2,'Xử lý'!$B:$C,2,0))</f>
        <v/>
      </c>
      <c r="L9" s="16" t="str">
        <f>IF(ISNA(VLOOKUP($C9&amp;L$2,'Xử lý'!$B:$C,2,0)),"",VLOOKUP($C9&amp;L$2,'Xử lý'!$B:$C,2,0))</f>
        <v>Hóa.</v>
      </c>
      <c r="M9" s="16" t="str">
        <f>IF(ISNA(VLOOKUP($C9&amp;M$2,'Xử lý'!$B:$C,2,0)),"",VLOOKUP($C9&amp;M$2,'Xử lý'!$B:$C,2,0))</f>
        <v>Toán.</v>
      </c>
      <c r="N9" s="16" t="str">
        <f>IF(ISNA(VLOOKUP($C9&amp;N$2,'Xử lý'!$B:$C,2,0)),"",VLOOKUP($C9&amp;N$2,'Xử lý'!$B:$C,2,0))</f>
        <v>Sử.</v>
      </c>
      <c r="O9" s="16" t="str">
        <f>IF(ISNA(VLOOKUP($C9&amp;O$2,'Xử lý'!$B:$C,2,0)),"",VLOOKUP($C9&amp;O$2,'Xử lý'!$B:$C,2,0))</f>
        <v/>
      </c>
      <c r="P9" s="16" t="str">
        <f>IF(ISNA(VLOOKUP($C9&amp;P$2,'Xử lý'!$B:$C,2,0)),"",VLOOKUP($C9&amp;P$2,'Xử lý'!$B:$C,2,0))</f>
        <v>Toán.</v>
      </c>
      <c r="Q9" s="16" t="str">
        <f>IF(ISNA(VLOOKUP($C9&amp;Q$2,'Xử lý'!$B:$C,2,0)),"",VLOOKUP($C9&amp;Q$2,'Xử lý'!$B:$C,2,0))</f>
        <v>Anh.</v>
      </c>
      <c r="R9" s="16" t="str">
        <f>IF(ISNA(VLOOKUP($C9&amp;R$2,'Xử lý'!$B:$C,2,0)),"",VLOOKUP($C9&amp;R$2,'Xử lý'!$B:$C,2,0))</f>
        <v>Địa.</v>
      </c>
      <c r="S9" s="16" t="str">
        <f>IF(ISNA(VLOOKUP($C9&amp;S$2,'Xử lý'!$B:$C,2,0)),"",VLOOKUP($C9&amp;S$2,'Xử lý'!$B:$C,2,0))</f>
        <v>GDTC</v>
      </c>
      <c r="T9" s="16" t="str">
        <f>IF(ISNA(VLOOKUP($C9&amp;T$2,'Xử lý'!$B:$C,2,0)),"",VLOOKUP($C9&amp;T$2,'Xử lý'!$B:$C,2,0))</f>
        <v>Toán.</v>
      </c>
      <c r="U9" s="16" t="str">
        <f>IF(ISNA(VLOOKUP($C9&amp;U$2,'Xử lý'!$B:$C,2,0)),"",VLOOKUP($C9&amp;U$2,'Xử lý'!$B:$C,2,0))</f>
        <v>GDQP</v>
      </c>
      <c r="V9" s="16" t="str">
        <f>IF(ISNA(VLOOKUP($C9&amp;V$2,'Xử lý'!$B:$C,2,0)),"",VLOOKUP($C9&amp;V$2,'Xử lý'!$B:$C,2,0))</f>
        <v/>
      </c>
      <c r="W9" s="16" t="str">
        <f>IF(ISNA(VLOOKUP($C9&amp;W$2,'Xử lý'!$B:$C,2,0)),"",VLOOKUP($C9&amp;W$2,'Xử lý'!$B:$C,2,0))</f>
        <v>Toán.</v>
      </c>
      <c r="X9" s="16" t="str">
        <f>IF(ISNA(VLOOKUP($C9&amp;X$2,'Xử lý'!$B:$C,2,0)),"",VLOOKUP($C9&amp;X$2,'Xử lý'!$B:$C,2,0))</f>
        <v/>
      </c>
      <c r="Y9" s="17" t="str">
        <f>IF(ISNA(VLOOKUP($C9&amp;Y$2,'Xử lý'!$B:$C,2,0)),"",VLOOKUP($C9&amp;Y$2,'Xử lý'!$B:$C,2,0))</f>
        <v/>
      </c>
    </row>
    <row r="10" spans="1:25" ht="15.5" x14ac:dyDescent="0.35">
      <c r="A10" s="60"/>
      <c r="B10" s="64"/>
      <c r="C10" s="14" t="s">
        <v>93</v>
      </c>
      <c r="D10" s="15">
        <v>3</v>
      </c>
      <c r="E10" s="16" t="str">
        <f>IF(ISNA(VLOOKUP($C10&amp;E$2,'Xử lý'!$B:$C,2,0)),"",VLOOKUP($C10&amp;E$2,'Xử lý'!$B:$C,2,0))</f>
        <v/>
      </c>
      <c r="F10" s="16" t="str">
        <f>IF(ISNA(VLOOKUP($C10&amp;F$2,'Xử lý'!$B:$C,2,0)),"",VLOOKUP($C10&amp;F$2,'Xử lý'!$B:$C,2,0))</f>
        <v>GDTC</v>
      </c>
      <c r="G10" s="16" t="str">
        <f>IF(ISNA(VLOOKUP($C10&amp;G$2,'Xử lý'!$B:$C,2,0)),"",VLOOKUP($C10&amp;G$2,'Xử lý'!$B:$C,2,0))</f>
        <v/>
      </c>
      <c r="H10" s="16" t="str">
        <f>IF(ISNA(VLOOKUP($C10&amp;H$2,'Xử lý'!$B:$C,2,0)),"",VLOOKUP($C10&amp;H$2,'Xử lý'!$B:$C,2,0))</f>
        <v/>
      </c>
      <c r="I10" s="16" t="str">
        <f>IF(ISNA(VLOOKUP($C10&amp;I$2,'Xử lý'!$B:$C,2,0)),"",VLOOKUP($C10&amp;I$2,'Xử lý'!$B:$C,2,0))</f>
        <v>GDQP</v>
      </c>
      <c r="J10" s="16" t="str">
        <f>IF(ISNA(VLOOKUP($C10&amp;J$2,'Xử lý'!$B:$C,2,0)),"",VLOOKUP($C10&amp;J$2,'Xử lý'!$B:$C,2,0))</f>
        <v>Toán.</v>
      </c>
      <c r="K10" s="16" t="str">
        <f>IF(ISNA(VLOOKUP($C10&amp;K$2,'Xử lý'!$B:$C,2,0)),"",VLOOKUP($C10&amp;K$2,'Xử lý'!$B:$C,2,0))</f>
        <v/>
      </c>
      <c r="L10" s="16" t="str">
        <f>IF(ISNA(VLOOKUP($C10&amp;L$2,'Xử lý'!$B:$C,2,0)),"",VLOOKUP($C10&amp;L$2,'Xử lý'!$B:$C,2,0))</f>
        <v>Anh.</v>
      </c>
      <c r="M10" s="16" t="str">
        <f>IF(ISNA(VLOOKUP($C10&amp;M$2,'Xử lý'!$B:$C,2,0)),"",VLOOKUP($C10&amp;M$2,'Xử lý'!$B:$C,2,0))</f>
        <v/>
      </c>
      <c r="N10" s="16" t="str">
        <f>IF(ISNA(VLOOKUP($C10&amp;N$2,'Xử lý'!$B:$C,2,0)),"",VLOOKUP($C10&amp;N$2,'Xử lý'!$B:$C,2,0))</f>
        <v>Địa.</v>
      </c>
      <c r="O10" s="16" t="str">
        <f>IF(ISNA(VLOOKUP($C10&amp;O$2,'Xử lý'!$B:$C,2,0)),"",VLOOKUP($C10&amp;O$2,'Xử lý'!$B:$C,2,0))</f>
        <v/>
      </c>
      <c r="P10" s="16" t="str">
        <f>IF(ISNA(VLOOKUP($C10&amp;P$2,'Xử lý'!$B:$C,2,0)),"",VLOOKUP($C10&amp;P$2,'Xử lý'!$B:$C,2,0))</f>
        <v>Anh.</v>
      </c>
      <c r="Q10" s="16" t="str">
        <f>IF(ISNA(VLOOKUP($C10&amp;Q$2,'Xử lý'!$B:$C,2,0)),"",VLOOKUP($C10&amp;Q$2,'Xử lý'!$B:$C,2,0))</f>
        <v>Toán.</v>
      </c>
      <c r="R10" s="16" t="str">
        <f>IF(ISNA(VLOOKUP($C10&amp;R$2,'Xử lý'!$B:$C,2,0)),"",VLOOKUP($C10&amp;R$2,'Xử lý'!$B:$C,2,0))</f>
        <v>GDCD.</v>
      </c>
      <c r="S10" s="16" t="str">
        <f>IF(ISNA(VLOOKUP($C10&amp;S$2,'Xử lý'!$B:$C,2,0)),"",VLOOKUP($C10&amp;S$2,'Xử lý'!$B:$C,2,0))</f>
        <v>GDQP</v>
      </c>
      <c r="T10" s="16" t="str">
        <f>IF(ISNA(VLOOKUP($C10&amp;T$2,'Xử lý'!$B:$C,2,0)),"",VLOOKUP($C10&amp;T$2,'Xử lý'!$B:$C,2,0))</f>
        <v>Văn.</v>
      </c>
      <c r="U10" s="16" t="str">
        <f>IF(ISNA(VLOOKUP($C10&amp;U$2,'Xử lý'!$B:$C,2,0)),"",VLOOKUP($C10&amp;U$2,'Xử lý'!$B:$C,2,0))</f>
        <v>GDTC</v>
      </c>
      <c r="V10" s="16" t="str">
        <f>IF(ISNA(VLOOKUP($C10&amp;V$2,'Xử lý'!$B:$C,2,0)),"",VLOOKUP($C10&amp;V$2,'Xử lý'!$B:$C,2,0))</f>
        <v>GDTC</v>
      </c>
      <c r="W10" s="16" t="str">
        <f>IF(ISNA(VLOOKUP($C10&amp;W$2,'Xử lý'!$B:$C,2,0)),"",VLOOKUP($C10&amp;W$2,'Xử lý'!$B:$C,2,0))</f>
        <v/>
      </c>
      <c r="X10" s="16" t="str">
        <f>IF(ISNA(VLOOKUP($C10&amp;X$2,'Xử lý'!$B:$C,2,0)),"",VLOOKUP($C10&amp;X$2,'Xử lý'!$B:$C,2,0))</f>
        <v>Toán.</v>
      </c>
      <c r="Y10" s="17" t="str">
        <f>IF(ISNA(VLOOKUP($C10&amp;Y$2,'Xử lý'!$B:$C,2,0)),"",VLOOKUP($C10&amp;Y$2,'Xử lý'!$B:$C,2,0))</f>
        <v/>
      </c>
    </row>
    <row r="11" spans="1:25" ht="16" thickBot="1" x14ac:dyDescent="0.4">
      <c r="A11" s="61"/>
      <c r="B11" s="65"/>
      <c r="C11" s="19" t="s">
        <v>94</v>
      </c>
      <c r="D11" s="20">
        <v>4</v>
      </c>
      <c r="E11" s="21" t="str">
        <f>IF(ISNA(VLOOKUP($C11&amp;E$2,'Xử lý'!$B:$C,2,0)),"",VLOOKUP($C11&amp;E$2,'Xử lý'!$B:$C,2,0))</f>
        <v/>
      </c>
      <c r="F11" s="21" t="str">
        <f>IF(ISNA(VLOOKUP($C11&amp;F$2,'Xử lý'!$B:$C,2,0)),"",VLOOKUP($C11&amp;F$2,'Xử lý'!$B:$C,2,0))</f>
        <v>GDTC</v>
      </c>
      <c r="G11" s="21" t="str">
        <f>IF(ISNA(VLOOKUP($C11&amp;G$2,'Xử lý'!$B:$C,2,0)),"",VLOOKUP($C11&amp;G$2,'Xử lý'!$B:$C,2,0))</f>
        <v>GDQP</v>
      </c>
      <c r="H11" s="21" t="str">
        <f>IF(ISNA(VLOOKUP($C11&amp;H$2,'Xử lý'!$B:$C,2,0)),"",VLOOKUP($C11&amp;H$2,'Xử lý'!$B:$C,2,0))</f>
        <v/>
      </c>
      <c r="I11" s="21" t="str">
        <f>IF(ISNA(VLOOKUP($C11&amp;I$2,'Xử lý'!$B:$C,2,0)),"",VLOOKUP($C11&amp;I$2,'Xử lý'!$B:$C,2,0))</f>
        <v/>
      </c>
      <c r="J11" s="21" t="str">
        <f>IF(ISNA(VLOOKUP($C11&amp;J$2,'Xử lý'!$B:$C,2,0)),"",VLOOKUP($C11&amp;J$2,'Xử lý'!$B:$C,2,0))</f>
        <v>Toán.</v>
      </c>
      <c r="K11" s="21" t="str">
        <f>IF(ISNA(VLOOKUP($C11&amp;K$2,'Xử lý'!$B:$C,2,0)),"",VLOOKUP($C11&amp;K$2,'Xử lý'!$B:$C,2,0))</f>
        <v/>
      </c>
      <c r="L11" s="21" t="str">
        <f>IF(ISNA(VLOOKUP($C11&amp;L$2,'Xử lý'!$B:$C,2,0)),"",VLOOKUP($C11&amp;L$2,'Xử lý'!$B:$C,2,0))</f>
        <v>Anh.</v>
      </c>
      <c r="M11" s="21" t="str">
        <f>IF(ISNA(VLOOKUP($C11&amp;M$2,'Xử lý'!$B:$C,2,0)),"",VLOOKUP($C11&amp;M$2,'Xử lý'!$B:$C,2,0))</f>
        <v/>
      </c>
      <c r="N11" s="21" t="str">
        <f>IF(ISNA(VLOOKUP($C11&amp;N$2,'Xử lý'!$B:$C,2,0)),"",VLOOKUP($C11&amp;N$2,'Xử lý'!$B:$C,2,0))</f>
        <v>Địa.</v>
      </c>
      <c r="O11" s="21" t="str">
        <f>IF(ISNA(VLOOKUP($C11&amp;O$2,'Xử lý'!$B:$C,2,0)),"",VLOOKUP($C11&amp;O$2,'Xử lý'!$B:$C,2,0))</f>
        <v/>
      </c>
      <c r="P11" s="21" t="str">
        <f>IF(ISNA(VLOOKUP($C11&amp;P$2,'Xử lý'!$B:$C,2,0)),"",VLOOKUP($C11&amp;P$2,'Xử lý'!$B:$C,2,0))</f>
        <v>Anh.</v>
      </c>
      <c r="Q11" s="21" t="str">
        <f>IF(ISNA(VLOOKUP($C11&amp;Q$2,'Xử lý'!$B:$C,2,0)),"",VLOOKUP($C11&amp;Q$2,'Xử lý'!$B:$C,2,0))</f>
        <v>Toán.</v>
      </c>
      <c r="R11" s="21" t="str">
        <f>IF(ISNA(VLOOKUP($C11&amp;R$2,'Xử lý'!$B:$C,2,0)),"",VLOOKUP($C11&amp;R$2,'Xử lý'!$B:$C,2,0))</f>
        <v>GDCD.</v>
      </c>
      <c r="S11" s="21" t="str">
        <f>IF(ISNA(VLOOKUP($C11&amp;S$2,'Xử lý'!$B:$C,2,0)),"",VLOOKUP($C11&amp;S$2,'Xử lý'!$B:$C,2,0))</f>
        <v/>
      </c>
      <c r="T11" s="21" t="str">
        <f>IF(ISNA(VLOOKUP($C11&amp;T$2,'Xử lý'!$B:$C,2,0)),"",VLOOKUP($C11&amp;T$2,'Xử lý'!$B:$C,2,0))</f>
        <v>Văn.</v>
      </c>
      <c r="U11" s="21" t="str">
        <f>IF(ISNA(VLOOKUP($C11&amp;U$2,'Xử lý'!$B:$C,2,0)),"",VLOOKUP($C11&amp;U$2,'Xử lý'!$B:$C,2,0))</f>
        <v>GDTC</v>
      </c>
      <c r="V11" s="21" t="str">
        <f>IF(ISNA(VLOOKUP($C11&amp;V$2,'Xử lý'!$B:$C,2,0)),"",VLOOKUP($C11&amp;V$2,'Xử lý'!$B:$C,2,0))</f>
        <v>GDTC</v>
      </c>
      <c r="W11" s="21" t="str">
        <f>IF(ISNA(VLOOKUP($C11&amp;W$2,'Xử lý'!$B:$C,2,0)),"",VLOOKUP($C11&amp;W$2,'Xử lý'!$B:$C,2,0))</f>
        <v/>
      </c>
      <c r="X11" s="21" t="str">
        <f>IF(ISNA(VLOOKUP($C11&amp;X$2,'Xử lý'!$B:$C,2,0)),"",VLOOKUP($C11&amp;X$2,'Xử lý'!$B:$C,2,0))</f>
        <v>Toán.</v>
      </c>
      <c r="Y11" s="22" t="str">
        <f>IF(ISNA(VLOOKUP($C11&amp;Y$2,'Xử lý'!$B:$C,2,0)),"",VLOOKUP($C11&amp;Y$2,'Xử lý'!$B:$C,2,0))</f>
        <v/>
      </c>
    </row>
    <row r="12" spans="1:25" ht="15.5" customHeight="1" x14ac:dyDescent="0.35">
      <c r="A12" s="59" t="s">
        <v>81</v>
      </c>
      <c r="B12" s="62" t="s">
        <v>9</v>
      </c>
      <c r="C12" s="18" t="s">
        <v>95</v>
      </c>
      <c r="D12" s="3">
        <v>1</v>
      </c>
      <c r="E12" s="9" t="str">
        <f>IF(ISNA(VLOOKUP($C12&amp;E$2,'Xử lý'!$B:$C,2,0)),"",VLOOKUP($C12&amp;E$2,'Xử lý'!$B:$C,2,0))</f>
        <v/>
      </c>
      <c r="F12" s="9" t="str">
        <f>IF(ISNA(VLOOKUP($C12&amp;F$2,'Xử lý'!$B:$C,2,0)),"",VLOOKUP($C12&amp;F$2,'Xử lý'!$B:$C,2,0))</f>
        <v/>
      </c>
      <c r="G12" s="9" t="str">
        <f>IF(ISNA(VLOOKUP($C12&amp;G$2,'Xử lý'!$B:$C,2,0)),"",VLOOKUP($C12&amp;G$2,'Xử lý'!$B:$C,2,0))</f>
        <v/>
      </c>
      <c r="H12" s="9" t="str">
        <f>IF(ISNA(VLOOKUP($C12&amp;H$2,'Xử lý'!$B:$C,2,0)),"",VLOOKUP($C12&amp;H$2,'Xử lý'!$B:$C,2,0))</f>
        <v/>
      </c>
      <c r="I12" s="9" t="str">
        <f>IF(ISNA(VLOOKUP($C12&amp;I$2,'Xử lý'!$B:$C,2,0)),"",VLOOKUP($C12&amp;I$2,'Xử lý'!$B:$C,2,0))</f>
        <v/>
      </c>
      <c r="J12" s="9" t="str">
        <f>IF(ISNA(VLOOKUP($C12&amp;J$2,'Xử lý'!$B:$C,2,0)),"",VLOOKUP($C12&amp;J$2,'Xử lý'!$B:$C,2,0))</f>
        <v/>
      </c>
      <c r="K12" s="9" t="str">
        <f>IF(ISNA(VLOOKUP($C12&amp;K$2,'Xử lý'!$B:$C,2,0)),"",VLOOKUP($C12&amp;K$2,'Xử lý'!$B:$C,2,0))</f>
        <v/>
      </c>
      <c r="L12" s="9" t="str">
        <f>IF(ISNA(VLOOKUP($C12&amp;L$2,'Xử lý'!$B:$C,2,0)),"",VLOOKUP($C12&amp;L$2,'Xử lý'!$B:$C,2,0))</f>
        <v/>
      </c>
      <c r="M12" s="9" t="str">
        <f>IF(ISNA(VLOOKUP($C12&amp;M$2,'Xử lý'!$B:$C,2,0)),"",VLOOKUP($C12&amp;M$2,'Xử lý'!$B:$C,2,0))</f>
        <v/>
      </c>
      <c r="N12" s="9" t="str">
        <f>IF(ISNA(VLOOKUP($C12&amp;N$2,'Xử lý'!$B:$C,2,0)),"",VLOOKUP($C12&amp;N$2,'Xử lý'!$B:$C,2,0))</f>
        <v/>
      </c>
      <c r="O12" s="9" t="str">
        <f>IF(ISNA(VLOOKUP($C12&amp;O$2,'Xử lý'!$B:$C,2,0)),"",VLOOKUP($C12&amp;O$2,'Xử lý'!$B:$C,2,0))</f>
        <v/>
      </c>
      <c r="P12" s="9" t="str">
        <f>IF(ISNA(VLOOKUP($C12&amp;P$2,'Xử lý'!$B:$C,2,0)),"",VLOOKUP($C12&amp;P$2,'Xử lý'!$B:$C,2,0))</f>
        <v/>
      </c>
      <c r="Q12" s="9" t="str">
        <f>IF(ISNA(VLOOKUP($C12&amp;Q$2,'Xử lý'!$B:$C,2,0)),"",VLOOKUP($C12&amp;Q$2,'Xử lý'!$B:$C,2,0))</f>
        <v/>
      </c>
      <c r="R12" s="9" t="str">
        <f>IF(ISNA(VLOOKUP($C12&amp;R$2,'Xử lý'!$B:$C,2,0)),"",VLOOKUP($C12&amp;R$2,'Xử lý'!$B:$C,2,0))</f>
        <v/>
      </c>
      <c r="S12" s="9" t="str">
        <f>IF(ISNA(VLOOKUP($C12&amp;S$2,'Xử lý'!$B:$C,2,0)),"",VLOOKUP($C12&amp;S$2,'Xử lý'!$B:$C,2,0))</f>
        <v/>
      </c>
      <c r="T12" s="9" t="str">
        <f>IF(ISNA(VLOOKUP($C12&amp;T$2,'Xử lý'!$B:$C,2,0)),"",VLOOKUP($C12&amp;T$2,'Xử lý'!$B:$C,2,0))</f>
        <v/>
      </c>
      <c r="U12" s="9" t="str">
        <f>IF(ISNA(VLOOKUP($C12&amp;U$2,'Xử lý'!$B:$C,2,0)),"",VLOOKUP($C12&amp;U$2,'Xử lý'!$B:$C,2,0))</f>
        <v/>
      </c>
      <c r="V12" s="9" t="str">
        <f>IF(ISNA(VLOOKUP($C12&amp;V$2,'Xử lý'!$B:$C,2,0)),"",VLOOKUP($C12&amp;V$2,'Xử lý'!$B:$C,2,0))</f>
        <v/>
      </c>
      <c r="W12" s="9" t="str">
        <f>IF(ISNA(VLOOKUP($C12&amp;W$2,'Xử lý'!$B:$C,2,0)),"",VLOOKUP($C12&amp;W$2,'Xử lý'!$B:$C,2,0))</f>
        <v/>
      </c>
      <c r="X12" s="9" t="str">
        <f>IF(ISNA(VLOOKUP($C12&amp;X$2,'Xử lý'!$B:$C,2,0)),"",VLOOKUP($C12&amp;X$2,'Xử lý'!$B:$C,2,0))</f>
        <v/>
      </c>
      <c r="Y12" s="10" t="str">
        <f>IF(ISNA(VLOOKUP($C12&amp;Y$2,'Xử lý'!$B:$C,2,0)),"",VLOOKUP($C12&amp;Y$2,'Xử lý'!$B:$C,2,0))</f>
        <v/>
      </c>
    </row>
    <row r="13" spans="1:25" ht="15.5" x14ac:dyDescent="0.35">
      <c r="A13" s="60"/>
      <c r="B13" s="63"/>
      <c r="C13" s="11" t="s">
        <v>96</v>
      </c>
      <c r="D13" s="4">
        <v>2</v>
      </c>
      <c r="E13" s="12" t="str">
        <f>IF(ISNA(VLOOKUP($C13&amp;E$2,'Xử lý'!$B:$C,2,0)),"",VLOOKUP($C13&amp;E$2,'Xử lý'!$B:$C,2,0))</f>
        <v/>
      </c>
      <c r="F13" s="12" t="str">
        <f>IF(ISNA(VLOOKUP($C13&amp;F$2,'Xử lý'!$B:$C,2,0)),"",VLOOKUP($C13&amp;F$2,'Xử lý'!$B:$C,2,0))</f>
        <v/>
      </c>
      <c r="G13" s="12" t="str">
        <f>IF(ISNA(VLOOKUP($C13&amp;G$2,'Xử lý'!$B:$C,2,0)),"",VLOOKUP($C13&amp;G$2,'Xử lý'!$B:$C,2,0))</f>
        <v/>
      </c>
      <c r="H13" s="12" t="str">
        <f>IF(ISNA(VLOOKUP($C13&amp;H$2,'Xử lý'!$B:$C,2,0)),"",VLOOKUP($C13&amp;H$2,'Xử lý'!$B:$C,2,0))</f>
        <v/>
      </c>
      <c r="I13" s="12" t="str">
        <f>IF(ISNA(VLOOKUP($C13&amp;I$2,'Xử lý'!$B:$C,2,0)),"",VLOOKUP($C13&amp;I$2,'Xử lý'!$B:$C,2,0))</f>
        <v/>
      </c>
      <c r="J13" s="12" t="str">
        <f>IF(ISNA(VLOOKUP($C13&amp;J$2,'Xử lý'!$B:$C,2,0)),"",VLOOKUP($C13&amp;J$2,'Xử lý'!$B:$C,2,0))</f>
        <v/>
      </c>
      <c r="K13" s="12" t="str">
        <f>IF(ISNA(VLOOKUP($C13&amp;K$2,'Xử lý'!$B:$C,2,0)),"",VLOOKUP($C13&amp;K$2,'Xử lý'!$B:$C,2,0))</f>
        <v/>
      </c>
      <c r="L13" s="12" t="str">
        <f>IF(ISNA(VLOOKUP($C13&amp;L$2,'Xử lý'!$B:$C,2,0)),"",VLOOKUP($C13&amp;L$2,'Xử lý'!$B:$C,2,0))</f>
        <v/>
      </c>
      <c r="M13" s="12" t="str">
        <f>IF(ISNA(VLOOKUP($C13&amp;M$2,'Xử lý'!$B:$C,2,0)),"",VLOOKUP($C13&amp;M$2,'Xử lý'!$B:$C,2,0))</f>
        <v/>
      </c>
      <c r="N13" s="12" t="str">
        <f>IF(ISNA(VLOOKUP($C13&amp;N$2,'Xử lý'!$B:$C,2,0)),"",VLOOKUP($C13&amp;N$2,'Xử lý'!$B:$C,2,0))</f>
        <v/>
      </c>
      <c r="O13" s="12" t="str">
        <f>IF(ISNA(VLOOKUP($C13&amp;O$2,'Xử lý'!$B:$C,2,0)),"",VLOOKUP($C13&amp;O$2,'Xử lý'!$B:$C,2,0))</f>
        <v/>
      </c>
      <c r="P13" s="12" t="str">
        <f>IF(ISNA(VLOOKUP($C13&amp;P$2,'Xử lý'!$B:$C,2,0)),"",VLOOKUP($C13&amp;P$2,'Xử lý'!$B:$C,2,0))</f>
        <v/>
      </c>
      <c r="Q13" s="12" t="str">
        <f>IF(ISNA(VLOOKUP($C13&amp;Q$2,'Xử lý'!$B:$C,2,0)),"",VLOOKUP($C13&amp;Q$2,'Xử lý'!$B:$C,2,0))</f>
        <v/>
      </c>
      <c r="R13" s="12" t="str">
        <f>IF(ISNA(VLOOKUP($C13&amp;R$2,'Xử lý'!$B:$C,2,0)),"",VLOOKUP($C13&amp;R$2,'Xử lý'!$B:$C,2,0))</f>
        <v/>
      </c>
      <c r="S13" s="12" t="str">
        <f>IF(ISNA(VLOOKUP($C13&amp;S$2,'Xử lý'!$B:$C,2,0)),"",VLOOKUP($C13&amp;S$2,'Xử lý'!$B:$C,2,0))</f>
        <v/>
      </c>
      <c r="T13" s="12" t="str">
        <f>IF(ISNA(VLOOKUP($C13&amp;T$2,'Xử lý'!$B:$C,2,0)),"",VLOOKUP($C13&amp;T$2,'Xử lý'!$B:$C,2,0))</f>
        <v/>
      </c>
      <c r="U13" s="12" t="str">
        <f>IF(ISNA(VLOOKUP($C13&amp;U$2,'Xử lý'!$B:$C,2,0)),"",VLOOKUP($C13&amp;U$2,'Xử lý'!$B:$C,2,0))</f>
        <v/>
      </c>
      <c r="V13" s="12" t="str">
        <f>IF(ISNA(VLOOKUP($C13&amp;V$2,'Xử lý'!$B:$C,2,0)),"",VLOOKUP($C13&amp;V$2,'Xử lý'!$B:$C,2,0))</f>
        <v/>
      </c>
      <c r="W13" s="12" t="str">
        <f>IF(ISNA(VLOOKUP($C13&amp;W$2,'Xử lý'!$B:$C,2,0)),"",VLOOKUP($C13&amp;W$2,'Xử lý'!$B:$C,2,0))</f>
        <v/>
      </c>
      <c r="X13" s="12" t="str">
        <f>IF(ISNA(VLOOKUP($C13&amp;X$2,'Xử lý'!$B:$C,2,0)),"",VLOOKUP($C13&amp;X$2,'Xử lý'!$B:$C,2,0))</f>
        <v/>
      </c>
      <c r="Y13" s="13" t="str">
        <f>IF(ISNA(VLOOKUP($C13&amp;Y$2,'Xử lý'!$B:$C,2,0)),"",VLOOKUP($C13&amp;Y$2,'Xử lý'!$B:$C,2,0))</f>
        <v/>
      </c>
    </row>
    <row r="14" spans="1:25" ht="15.5" x14ac:dyDescent="0.35">
      <c r="A14" s="60"/>
      <c r="B14" s="63"/>
      <c r="C14" s="11" t="s">
        <v>97</v>
      </c>
      <c r="D14" s="4">
        <v>3</v>
      </c>
      <c r="E14" s="12" t="str">
        <f>IF(ISNA(VLOOKUP($C14&amp;E$2,'Xử lý'!$B:$C,2,0)),"",VLOOKUP($C14&amp;E$2,'Xử lý'!$B:$C,2,0))</f>
        <v/>
      </c>
      <c r="F14" s="12" t="str">
        <f>IF(ISNA(VLOOKUP($C14&amp;F$2,'Xử lý'!$B:$C,2,0)),"",VLOOKUP($C14&amp;F$2,'Xử lý'!$B:$C,2,0))</f>
        <v/>
      </c>
      <c r="G14" s="12" t="str">
        <f>IF(ISNA(VLOOKUP($C14&amp;G$2,'Xử lý'!$B:$C,2,0)),"",VLOOKUP($C14&amp;G$2,'Xử lý'!$B:$C,2,0))</f>
        <v/>
      </c>
      <c r="H14" s="12" t="str">
        <f>IF(ISNA(VLOOKUP($C14&amp;H$2,'Xử lý'!$B:$C,2,0)),"",VLOOKUP($C14&amp;H$2,'Xử lý'!$B:$C,2,0))</f>
        <v/>
      </c>
      <c r="I14" s="12" t="str">
        <f>IF(ISNA(VLOOKUP($C14&amp;I$2,'Xử lý'!$B:$C,2,0)),"",VLOOKUP($C14&amp;I$2,'Xử lý'!$B:$C,2,0))</f>
        <v/>
      </c>
      <c r="J14" s="12" t="str">
        <f>IF(ISNA(VLOOKUP($C14&amp;J$2,'Xử lý'!$B:$C,2,0)),"",VLOOKUP($C14&amp;J$2,'Xử lý'!$B:$C,2,0))</f>
        <v/>
      </c>
      <c r="K14" s="12" t="str">
        <f>IF(ISNA(VLOOKUP($C14&amp;K$2,'Xử lý'!$B:$C,2,0)),"",VLOOKUP($C14&amp;K$2,'Xử lý'!$B:$C,2,0))</f>
        <v/>
      </c>
      <c r="L14" s="12" t="str">
        <f>IF(ISNA(VLOOKUP($C14&amp;L$2,'Xử lý'!$B:$C,2,0)),"",VLOOKUP($C14&amp;L$2,'Xử lý'!$B:$C,2,0))</f>
        <v/>
      </c>
      <c r="M14" s="12" t="str">
        <f>IF(ISNA(VLOOKUP($C14&amp;M$2,'Xử lý'!$B:$C,2,0)),"",VLOOKUP($C14&amp;M$2,'Xử lý'!$B:$C,2,0))</f>
        <v/>
      </c>
      <c r="N14" s="12" t="str">
        <f>IF(ISNA(VLOOKUP($C14&amp;N$2,'Xử lý'!$B:$C,2,0)),"",VLOOKUP($C14&amp;N$2,'Xử lý'!$B:$C,2,0))</f>
        <v/>
      </c>
      <c r="O14" s="12" t="str">
        <f>IF(ISNA(VLOOKUP($C14&amp;O$2,'Xử lý'!$B:$C,2,0)),"",VLOOKUP($C14&amp;O$2,'Xử lý'!$B:$C,2,0))</f>
        <v/>
      </c>
      <c r="P14" s="12" t="str">
        <f>IF(ISNA(VLOOKUP($C14&amp;P$2,'Xử lý'!$B:$C,2,0)),"",VLOOKUP($C14&amp;P$2,'Xử lý'!$B:$C,2,0))</f>
        <v/>
      </c>
      <c r="Q14" s="12" t="str">
        <f>IF(ISNA(VLOOKUP($C14&amp;Q$2,'Xử lý'!$B:$C,2,0)),"",VLOOKUP($C14&amp;Q$2,'Xử lý'!$B:$C,2,0))</f>
        <v/>
      </c>
      <c r="R14" s="12" t="str">
        <f>IF(ISNA(VLOOKUP($C14&amp;R$2,'Xử lý'!$B:$C,2,0)),"",VLOOKUP($C14&amp;R$2,'Xử lý'!$B:$C,2,0))</f>
        <v/>
      </c>
      <c r="S14" s="12" t="str">
        <f>IF(ISNA(VLOOKUP($C14&amp;S$2,'Xử lý'!$B:$C,2,0)),"",VLOOKUP($C14&amp;S$2,'Xử lý'!$B:$C,2,0))</f>
        <v/>
      </c>
      <c r="T14" s="12" t="str">
        <f>IF(ISNA(VLOOKUP($C14&amp;T$2,'Xử lý'!$B:$C,2,0)),"",VLOOKUP($C14&amp;T$2,'Xử lý'!$B:$C,2,0))</f>
        <v/>
      </c>
      <c r="U14" s="12" t="str">
        <f>IF(ISNA(VLOOKUP($C14&amp;U$2,'Xử lý'!$B:$C,2,0)),"",VLOOKUP($C14&amp;U$2,'Xử lý'!$B:$C,2,0))</f>
        <v/>
      </c>
      <c r="V14" s="12" t="str">
        <f>IF(ISNA(VLOOKUP($C14&amp;V$2,'Xử lý'!$B:$C,2,0)),"",VLOOKUP($C14&amp;V$2,'Xử lý'!$B:$C,2,0))</f>
        <v/>
      </c>
      <c r="W14" s="12" t="str">
        <f>IF(ISNA(VLOOKUP($C14&amp;W$2,'Xử lý'!$B:$C,2,0)),"",VLOOKUP($C14&amp;W$2,'Xử lý'!$B:$C,2,0))</f>
        <v/>
      </c>
      <c r="X14" s="12" t="str">
        <f>IF(ISNA(VLOOKUP($C14&amp;X$2,'Xử lý'!$B:$C,2,0)),"",VLOOKUP($C14&amp;X$2,'Xử lý'!$B:$C,2,0))</f>
        <v/>
      </c>
      <c r="Y14" s="13" t="str">
        <f>IF(ISNA(VLOOKUP($C14&amp;Y$2,'Xử lý'!$B:$C,2,0)),"",VLOOKUP($C14&amp;Y$2,'Xử lý'!$B:$C,2,0))</f>
        <v/>
      </c>
    </row>
    <row r="15" spans="1:25" ht="15.5" x14ac:dyDescent="0.35">
      <c r="A15" s="60"/>
      <c r="B15" s="63"/>
      <c r="C15" s="11" t="s">
        <v>98</v>
      </c>
      <c r="D15" s="4">
        <v>4</v>
      </c>
      <c r="E15" s="12" t="str">
        <f>IF(ISNA(VLOOKUP($C15&amp;E$2,'Xử lý'!$B:$C,2,0)),"",VLOOKUP($C15&amp;E$2,'Xử lý'!$B:$C,2,0))</f>
        <v/>
      </c>
      <c r="F15" s="12" t="str">
        <f>IF(ISNA(VLOOKUP($C15&amp;F$2,'Xử lý'!$B:$C,2,0)),"",VLOOKUP($C15&amp;F$2,'Xử lý'!$B:$C,2,0))</f>
        <v/>
      </c>
      <c r="G15" s="12" t="str">
        <f>IF(ISNA(VLOOKUP($C15&amp;G$2,'Xử lý'!$B:$C,2,0)),"",VLOOKUP($C15&amp;G$2,'Xử lý'!$B:$C,2,0))</f>
        <v/>
      </c>
      <c r="H15" s="12" t="str">
        <f>IF(ISNA(VLOOKUP($C15&amp;H$2,'Xử lý'!$B:$C,2,0)),"",VLOOKUP($C15&amp;H$2,'Xử lý'!$B:$C,2,0))</f>
        <v/>
      </c>
      <c r="I15" s="12" t="str">
        <f>IF(ISNA(VLOOKUP($C15&amp;I$2,'Xử lý'!$B:$C,2,0)),"",VLOOKUP($C15&amp;I$2,'Xử lý'!$B:$C,2,0))</f>
        <v/>
      </c>
      <c r="J15" s="12" t="str">
        <f>IF(ISNA(VLOOKUP($C15&amp;J$2,'Xử lý'!$B:$C,2,0)),"",VLOOKUP($C15&amp;J$2,'Xử lý'!$B:$C,2,0))</f>
        <v/>
      </c>
      <c r="K15" s="12" t="str">
        <f>IF(ISNA(VLOOKUP($C15&amp;K$2,'Xử lý'!$B:$C,2,0)),"",VLOOKUP($C15&amp;K$2,'Xử lý'!$B:$C,2,0))</f>
        <v/>
      </c>
      <c r="L15" s="12" t="str">
        <f>IF(ISNA(VLOOKUP($C15&amp;L$2,'Xử lý'!$B:$C,2,0)),"",VLOOKUP($C15&amp;L$2,'Xử lý'!$B:$C,2,0))</f>
        <v/>
      </c>
      <c r="M15" s="12" t="str">
        <f>IF(ISNA(VLOOKUP($C15&amp;M$2,'Xử lý'!$B:$C,2,0)),"",VLOOKUP($C15&amp;M$2,'Xử lý'!$B:$C,2,0))</f>
        <v/>
      </c>
      <c r="N15" s="12" t="str">
        <f>IF(ISNA(VLOOKUP($C15&amp;N$2,'Xử lý'!$B:$C,2,0)),"",VLOOKUP($C15&amp;N$2,'Xử lý'!$B:$C,2,0))</f>
        <v/>
      </c>
      <c r="O15" s="12" t="str">
        <f>IF(ISNA(VLOOKUP($C15&amp;O$2,'Xử lý'!$B:$C,2,0)),"",VLOOKUP($C15&amp;O$2,'Xử lý'!$B:$C,2,0))</f>
        <v/>
      </c>
      <c r="P15" s="12" t="str">
        <f>IF(ISNA(VLOOKUP($C15&amp;P$2,'Xử lý'!$B:$C,2,0)),"",VLOOKUP($C15&amp;P$2,'Xử lý'!$B:$C,2,0))</f>
        <v/>
      </c>
      <c r="Q15" s="12" t="str">
        <f>IF(ISNA(VLOOKUP($C15&amp;Q$2,'Xử lý'!$B:$C,2,0)),"",VLOOKUP($C15&amp;Q$2,'Xử lý'!$B:$C,2,0))</f>
        <v/>
      </c>
      <c r="R15" s="12" t="str">
        <f>IF(ISNA(VLOOKUP($C15&amp;R$2,'Xử lý'!$B:$C,2,0)),"",VLOOKUP($C15&amp;R$2,'Xử lý'!$B:$C,2,0))</f>
        <v/>
      </c>
      <c r="S15" s="12" t="str">
        <f>IF(ISNA(VLOOKUP($C15&amp;S$2,'Xử lý'!$B:$C,2,0)),"",VLOOKUP($C15&amp;S$2,'Xử lý'!$B:$C,2,0))</f>
        <v/>
      </c>
      <c r="T15" s="12" t="str">
        <f>IF(ISNA(VLOOKUP($C15&amp;T$2,'Xử lý'!$B:$C,2,0)),"",VLOOKUP($C15&amp;T$2,'Xử lý'!$B:$C,2,0))</f>
        <v/>
      </c>
      <c r="U15" s="12" t="str">
        <f>IF(ISNA(VLOOKUP($C15&amp;U$2,'Xử lý'!$B:$C,2,0)),"",VLOOKUP($C15&amp;U$2,'Xử lý'!$B:$C,2,0))</f>
        <v/>
      </c>
      <c r="V15" s="12" t="str">
        <f>IF(ISNA(VLOOKUP($C15&amp;V$2,'Xử lý'!$B:$C,2,0)),"",VLOOKUP($C15&amp;V$2,'Xử lý'!$B:$C,2,0))</f>
        <v/>
      </c>
      <c r="W15" s="12" t="str">
        <f>IF(ISNA(VLOOKUP($C15&amp;W$2,'Xử lý'!$B:$C,2,0)),"",VLOOKUP($C15&amp;W$2,'Xử lý'!$B:$C,2,0))</f>
        <v/>
      </c>
      <c r="X15" s="12" t="str">
        <f>IF(ISNA(VLOOKUP($C15&amp;X$2,'Xử lý'!$B:$C,2,0)),"",VLOOKUP($C15&amp;X$2,'Xử lý'!$B:$C,2,0))</f>
        <v/>
      </c>
      <c r="Y15" s="13" t="str">
        <f>IF(ISNA(VLOOKUP($C15&amp;Y$2,'Xử lý'!$B:$C,2,0)),"",VLOOKUP($C15&amp;Y$2,'Xử lý'!$B:$C,2,0))</f>
        <v/>
      </c>
    </row>
    <row r="16" spans="1:25" ht="15.5" x14ac:dyDescent="0.35">
      <c r="A16" s="60"/>
      <c r="B16" s="63"/>
      <c r="C16" s="11" t="s">
        <v>99</v>
      </c>
      <c r="D16" s="4">
        <v>5</v>
      </c>
      <c r="E16" s="12" t="str">
        <f>IF(ISNA(VLOOKUP($C16&amp;E$2,'Xử lý'!$B:$C,2,0)),"",VLOOKUP($C16&amp;E$2,'Xử lý'!$B:$C,2,0))</f>
        <v/>
      </c>
      <c r="F16" s="12" t="str">
        <f>IF(ISNA(VLOOKUP($C16&amp;F$2,'Xử lý'!$B:$C,2,0)),"",VLOOKUP($C16&amp;F$2,'Xử lý'!$B:$C,2,0))</f>
        <v/>
      </c>
      <c r="G16" s="12" t="str">
        <f>IF(ISNA(VLOOKUP($C16&amp;G$2,'Xử lý'!$B:$C,2,0)),"",VLOOKUP($C16&amp;G$2,'Xử lý'!$B:$C,2,0))</f>
        <v/>
      </c>
      <c r="H16" s="12" t="str">
        <f>IF(ISNA(VLOOKUP($C16&amp;H$2,'Xử lý'!$B:$C,2,0)),"",VLOOKUP($C16&amp;H$2,'Xử lý'!$B:$C,2,0))</f>
        <v/>
      </c>
      <c r="I16" s="12" t="str">
        <f>IF(ISNA(VLOOKUP($C16&amp;I$2,'Xử lý'!$B:$C,2,0)),"",VLOOKUP($C16&amp;I$2,'Xử lý'!$B:$C,2,0))</f>
        <v/>
      </c>
      <c r="J16" s="12" t="str">
        <f>IF(ISNA(VLOOKUP($C16&amp;J$2,'Xử lý'!$B:$C,2,0)),"",VLOOKUP($C16&amp;J$2,'Xử lý'!$B:$C,2,0))</f>
        <v/>
      </c>
      <c r="K16" s="12" t="str">
        <f>IF(ISNA(VLOOKUP($C16&amp;K$2,'Xử lý'!$B:$C,2,0)),"",VLOOKUP($C16&amp;K$2,'Xử lý'!$B:$C,2,0))</f>
        <v/>
      </c>
      <c r="L16" s="12" t="str">
        <f>IF(ISNA(VLOOKUP($C16&amp;L$2,'Xử lý'!$B:$C,2,0)),"",VLOOKUP($C16&amp;L$2,'Xử lý'!$B:$C,2,0))</f>
        <v/>
      </c>
      <c r="M16" s="12" t="str">
        <f>IF(ISNA(VLOOKUP($C16&amp;M$2,'Xử lý'!$B:$C,2,0)),"",VLOOKUP($C16&amp;M$2,'Xử lý'!$B:$C,2,0))</f>
        <v/>
      </c>
      <c r="N16" s="12" t="str">
        <f>IF(ISNA(VLOOKUP($C16&amp;N$2,'Xử lý'!$B:$C,2,0)),"",VLOOKUP($C16&amp;N$2,'Xử lý'!$B:$C,2,0))</f>
        <v/>
      </c>
      <c r="O16" s="12" t="str">
        <f>IF(ISNA(VLOOKUP($C16&amp;O$2,'Xử lý'!$B:$C,2,0)),"",VLOOKUP($C16&amp;O$2,'Xử lý'!$B:$C,2,0))</f>
        <v/>
      </c>
      <c r="P16" s="12" t="str">
        <f>IF(ISNA(VLOOKUP($C16&amp;P$2,'Xử lý'!$B:$C,2,0)),"",VLOOKUP($C16&amp;P$2,'Xử lý'!$B:$C,2,0))</f>
        <v/>
      </c>
      <c r="Q16" s="12" t="str">
        <f>IF(ISNA(VLOOKUP($C16&amp;Q$2,'Xử lý'!$B:$C,2,0)),"",VLOOKUP($C16&amp;Q$2,'Xử lý'!$B:$C,2,0))</f>
        <v/>
      </c>
      <c r="R16" s="12" t="str">
        <f>IF(ISNA(VLOOKUP($C16&amp;R$2,'Xử lý'!$B:$C,2,0)),"",VLOOKUP($C16&amp;R$2,'Xử lý'!$B:$C,2,0))</f>
        <v/>
      </c>
      <c r="S16" s="12" t="str">
        <f>IF(ISNA(VLOOKUP($C16&amp;S$2,'Xử lý'!$B:$C,2,0)),"",VLOOKUP($C16&amp;S$2,'Xử lý'!$B:$C,2,0))</f>
        <v/>
      </c>
      <c r="T16" s="12" t="str">
        <f>IF(ISNA(VLOOKUP($C16&amp;T$2,'Xử lý'!$B:$C,2,0)),"",VLOOKUP($C16&amp;T$2,'Xử lý'!$B:$C,2,0))</f>
        <v/>
      </c>
      <c r="U16" s="12" t="str">
        <f>IF(ISNA(VLOOKUP($C16&amp;U$2,'Xử lý'!$B:$C,2,0)),"",VLOOKUP($C16&amp;U$2,'Xử lý'!$B:$C,2,0))</f>
        <v/>
      </c>
      <c r="V16" s="12" t="str">
        <f>IF(ISNA(VLOOKUP($C16&amp;V$2,'Xử lý'!$B:$C,2,0)),"",VLOOKUP($C16&amp;V$2,'Xử lý'!$B:$C,2,0))</f>
        <v/>
      </c>
      <c r="W16" s="12" t="str">
        <f>IF(ISNA(VLOOKUP($C16&amp;W$2,'Xử lý'!$B:$C,2,0)),"",VLOOKUP($C16&amp;W$2,'Xử lý'!$B:$C,2,0))</f>
        <v/>
      </c>
      <c r="X16" s="12" t="str">
        <f>IF(ISNA(VLOOKUP($C16&amp;X$2,'Xử lý'!$B:$C,2,0)),"",VLOOKUP($C16&amp;X$2,'Xử lý'!$B:$C,2,0))</f>
        <v/>
      </c>
      <c r="Y16" s="13" t="str">
        <f>IF(ISNA(VLOOKUP($C16&amp;Y$2,'Xử lý'!$B:$C,2,0)),"",VLOOKUP($C16&amp;Y$2,'Xử lý'!$B:$C,2,0))</f>
        <v/>
      </c>
    </row>
    <row r="17" spans="1:25" ht="15.5" customHeight="1" x14ac:dyDescent="0.35">
      <c r="A17" s="60"/>
      <c r="B17" s="64" t="s">
        <v>64</v>
      </c>
      <c r="C17" s="14" t="s">
        <v>100</v>
      </c>
      <c r="D17" s="15">
        <v>1</v>
      </c>
      <c r="E17" s="16" t="str">
        <f>IF(ISNA(VLOOKUP($C17&amp;E$2,'Xử lý'!$B:$C,2,0)),"",VLOOKUP($C17&amp;E$2,'Xử lý'!$B:$C,2,0))</f>
        <v>GDTC</v>
      </c>
      <c r="F17" s="16" t="str">
        <f>IF(ISNA(VLOOKUP($C17&amp;F$2,'Xử lý'!$B:$C,2,0)),"",VLOOKUP($C17&amp;F$2,'Xử lý'!$B:$C,2,0))</f>
        <v>Lý.</v>
      </c>
      <c r="G17" s="16" t="str">
        <f>IF(ISNA(VLOOKUP($C17&amp;G$2,'Xử lý'!$B:$C,2,0)),"",VLOOKUP($C17&amp;G$2,'Xử lý'!$B:$C,2,0))</f>
        <v>Hóa.</v>
      </c>
      <c r="H17" s="16" t="str">
        <f>IF(ISNA(VLOOKUP($C17&amp;H$2,'Xử lý'!$B:$C,2,0)),"",VLOOKUP($C17&amp;H$2,'Xử lý'!$B:$C,2,0))</f>
        <v/>
      </c>
      <c r="I17" s="16" t="str">
        <f>IF(ISNA(VLOOKUP($C17&amp;I$2,'Xử lý'!$B:$C,2,0)),"",VLOOKUP($C17&amp;I$2,'Xử lý'!$B:$C,2,0))</f>
        <v/>
      </c>
      <c r="J17" s="16" t="str">
        <f>IF(ISNA(VLOOKUP($C17&amp;J$2,'Xử lý'!$B:$C,2,0)),"",VLOOKUP($C17&amp;J$2,'Xử lý'!$B:$C,2,0))</f>
        <v>GDQP</v>
      </c>
      <c r="K17" s="16" t="str">
        <f>IF(ISNA(VLOOKUP($C17&amp;K$2,'Xử lý'!$B:$C,2,0)),"",VLOOKUP($C17&amp;K$2,'Xử lý'!$B:$C,2,0))</f>
        <v>Toán.</v>
      </c>
      <c r="L17" s="16" t="str">
        <f>IF(ISNA(VLOOKUP($C17&amp;L$2,'Xử lý'!$B:$C,2,0)),"",VLOOKUP($C17&amp;L$2,'Xử lý'!$B:$C,2,0))</f>
        <v/>
      </c>
      <c r="M17" s="16" t="str">
        <f>IF(ISNA(VLOOKUP($C17&amp;M$2,'Xử lý'!$B:$C,2,0)),"",VLOOKUP($C17&amp;M$2,'Xử lý'!$B:$C,2,0))</f>
        <v/>
      </c>
      <c r="N17" s="16" t="str">
        <f>IF(ISNA(VLOOKUP($C17&amp;N$2,'Xử lý'!$B:$C,2,0)),"",VLOOKUP($C17&amp;N$2,'Xử lý'!$B:$C,2,0))</f>
        <v>Lý.</v>
      </c>
      <c r="O17" s="16" t="str">
        <f>IF(ISNA(VLOOKUP($C17&amp;O$2,'Xử lý'!$B:$C,2,0)),"",VLOOKUP($C17&amp;O$2,'Xử lý'!$B:$C,2,0))</f>
        <v>Văn.</v>
      </c>
      <c r="P17" s="16" t="str">
        <f>IF(ISNA(VLOOKUP($C17&amp;P$2,'Xử lý'!$B:$C,2,0)),"",VLOOKUP($C17&amp;P$2,'Xử lý'!$B:$C,2,0))</f>
        <v/>
      </c>
      <c r="Q17" s="16" t="str">
        <f>IF(ISNA(VLOOKUP($C17&amp;Q$2,'Xử lý'!$B:$C,2,0)),"",VLOOKUP($C17&amp;Q$2,'Xử lý'!$B:$C,2,0))</f>
        <v/>
      </c>
      <c r="R17" s="16" t="str">
        <f>IF(ISNA(VLOOKUP($C17&amp;R$2,'Xử lý'!$B:$C,2,0)),"",VLOOKUP($C17&amp;R$2,'Xử lý'!$B:$C,2,0))</f>
        <v/>
      </c>
      <c r="S17" s="16" t="str">
        <f>IF(ISNA(VLOOKUP($C17&amp;S$2,'Xử lý'!$B:$C,2,0)),"",VLOOKUP($C17&amp;S$2,'Xử lý'!$B:$C,2,0))</f>
        <v>Anh.</v>
      </c>
      <c r="T17" s="16" t="str">
        <f>IF(ISNA(VLOOKUP($C17&amp;T$2,'Xử lý'!$B:$C,2,0)),"",VLOOKUP($C17&amp;T$2,'Xử lý'!$B:$C,2,0))</f>
        <v>GDTC</v>
      </c>
      <c r="U17" s="16" t="str">
        <f>IF(ISNA(VLOOKUP($C17&amp;U$2,'Xử lý'!$B:$C,2,0)),"",VLOOKUP($C17&amp;U$2,'Xử lý'!$B:$C,2,0))</f>
        <v>Văn.</v>
      </c>
      <c r="V17" s="16" t="str">
        <f>IF(ISNA(VLOOKUP($C17&amp;V$2,'Xử lý'!$B:$C,2,0)),"",VLOOKUP($C17&amp;V$2,'Xử lý'!$B:$C,2,0))</f>
        <v>Sử.</v>
      </c>
      <c r="W17" s="16" t="str">
        <f>IF(ISNA(VLOOKUP($C17&amp;W$2,'Xử lý'!$B:$C,2,0)),"",VLOOKUP($C17&amp;W$2,'Xử lý'!$B:$C,2,0))</f>
        <v/>
      </c>
      <c r="X17" s="16" t="str">
        <f>IF(ISNA(VLOOKUP($C17&amp;X$2,'Xử lý'!$B:$C,2,0)),"",VLOOKUP($C17&amp;X$2,'Xử lý'!$B:$C,2,0))</f>
        <v>Anh.</v>
      </c>
      <c r="Y17" s="17" t="str">
        <f>IF(ISNA(VLOOKUP($C17&amp;Y$2,'Xử lý'!$B:$C,2,0)),"",VLOOKUP($C17&amp;Y$2,'Xử lý'!$B:$C,2,0))</f>
        <v/>
      </c>
    </row>
    <row r="18" spans="1:25" ht="15.5" x14ac:dyDescent="0.35">
      <c r="A18" s="60"/>
      <c r="B18" s="64"/>
      <c r="C18" s="14" t="s">
        <v>101</v>
      </c>
      <c r="D18" s="15">
        <v>2</v>
      </c>
      <c r="E18" s="16" t="str">
        <f>IF(ISNA(VLOOKUP($C18&amp;E$2,'Xử lý'!$B:$C,2,0)),"",VLOOKUP($C18&amp;E$2,'Xử lý'!$B:$C,2,0))</f>
        <v>GDTC</v>
      </c>
      <c r="F18" s="16" t="str">
        <f>IF(ISNA(VLOOKUP($C18&amp;F$2,'Xử lý'!$B:$C,2,0)),"",VLOOKUP($C18&amp;F$2,'Xử lý'!$B:$C,2,0))</f>
        <v>Lý.</v>
      </c>
      <c r="G18" s="16" t="str">
        <f>IF(ISNA(VLOOKUP($C18&amp;G$2,'Xử lý'!$B:$C,2,0)),"",VLOOKUP($C18&amp;G$2,'Xử lý'!$B:$C,2,0))</f>
        <v>Hóa.</v>
      </c>
      <c r="H18" s="16" t="str">
        <f>IF(ISNA(VLOOKUP($C18&amp;H$2,'Xử lý'!$B:$C,2,0)),"",VLOOKUP($C18&amp;H$2,'Xử lý'!$B:$C,2,0))</f>
        <v>GDQP</v>
      </c>
      <c r="I18" s="16" t="str">
        <f>IF(ISNA(VLOOKUP($C18&amp;I$2,'Xử lý'!$B:$C,2,0)),"",VLOOKUP($C18&amp;I$2,'Xử lý'!$B:$C,2,0))</f>
        <v/>
      </c>
      <c r="J18" s="16" t="str">
        <f>IF(ISNA(VLOOKUP($C18&amp;J$2,'Xử lý'!$B:$C,2,0)),"",VLOOKUP($C18&amp;J$2,'Xử lý'!$B:$C,2,0))</f>
        <v/>
      </c>
      <c r="K18" s="16" t="str">
        <f>IF(ISNA(VLOOKUP($C18&amp;K$2,'Xử lý'!$B:$C,2,0)),"",VLOOKUP($C18&amp;K$2,'Xử lý'!$B:$C,2,0))</f>
        <v>Toán.</v>
      </c>
      <c r="L18" s="16" t="str">
        <f>IF(ISNA(VLOOKUP($C18&amp;L$2,'Xử lý'!$B:$C,2,0)),"",VLOOKUP($C18&amp;L$2,'Xử lý'!$B:$C,2,0))</f>
        <v/>
      </c>
      <c r="M18" s="16" t="str">
        <f>IF(ISNA(VLOOKUP($C18&amp;M$2,'Xử lý'!$B:$C,2,0)),"",VLOOKUP($C18&amp;M$2,'Xử lý'!$B:$C,2,0))</f>
        <v/>
      </c>
      <c r="N18" s="16" t="str">
        <f>IF(ISNA(VLOOKUP($C18&amp;N$2,'Xử lý'!$B:$C,2,0)),"",VLOOKUP($C18&amp;N$2,'Xử lý'!$B:$C,2,0))</f>
        <v>Lý.</v>
      </c>
      <c r="O18" s="16" t="str">
        <f>IF(ISNA(VLOOKUP($C18&amp;O$2,'Xử lý'!$B:$C,2,0)),"",VLOOKUP($C18&amp;O$2,'Xử lý'!$B:$C,2,0))</f>
        <v>Văn.</v>
      </c>
      <c r="P18" s="16" t="str">
        <f>IF(ISNA(VLOOKUP($C18&amp;P$2,'Xử lý'!$B:$C,2,0)),"",VLOOKUP($C18&amp;P$2,'Xử lý'!$B:$C,2,0))</f>
        <v/>
      </c>
      <c r="Q18" s="16" t="str">
        <f>IF(ISNA(VLOOKUP($C18&amp;Q$2,'Xử lý'!$B:$C,2,0)),"",VLOOKUP($C18&amp;Q$2,'Xử lý'!$B:$C,2,0))</f>
        <v/>
      </c>
      <c r="R18" s="16" t="str">
        <f>IF(ISNA(VLOOKUP($C18&amp;R$2,'Xử lý'!$B:$C,2,0)),"",VLOOKUP($C18&amp;R$2,'Xử lý'!$B:$C,2,0))</f>
        <v>GDQP</v>
      </c>
      <c r="S18" s="16" t="str">
        <f>IF(ISNA(VLOOKUP($C18&amp;S$2,'Xử lý'!$B:$C,2,0)),"",VLOOKUP($C18&amp;S$2,'Xử lý'!$B:$C,2,0))</f>
        <v>Anh.</v>
      </c>
      <c r="T18" s="16" t="str">
        <f>IF(ISNA(VLOOKUP($C18&amp;T$2,'Xử lý'!$B:$C,2,0)),"",VLOOKUP($C18&amp;T$2,'Xử lý'!$B:$C,2,0))</f>
        <v>GDTC</v>
      </c>
      <c r="U18" s="16" t="str">
        <f>IF(ISNA(VLOOKUP($C18&amp;U$2,'Xử lý'!$B:$C,2,0)),"",VLOOKUP($C18&amp;U$2,'Xử lý'!$B:$C,2,0))</f>
        <v>Văn.</v>
      </c>
      <c r="V18" s="16" t="str">
        <f>IF(ISNA(VLOOKUP($C18&amp;V$2,'Xử lý'!$B:$C,2,0)),"",VLOOKUP($C18&amp;V$2,'Xử lý'!$B:$C,2,0))</f>
        <v>Sử.</v>
      </c>
      <c r="W18" s="16" t="str">
        <f>IF(ISNA(VLOOKUP($C18&amp;W$2,'Xử lý'!$B:$C,2,0)),"",VLOOKUP($C18&amp;W$2,'Xử lý'!$B:$C,2,0))</f>
        <v/>
      </c>
      <c r="X18" s="16" t="str">
        <f>IF(ISNA(VLOOKUP($C18&amp;X$2,'Xử lý'!$B:$C,2,0)),"",VLOOKUP($C18&amp;X$2,'Xử lý'!$B:$C,2,0))</f>
        <v>Anh.</v>
      </c>
      <c r="Y18" s="17" t="str">
        <f>IF(ISNA(VLOOKUP($C18&amp;Y$2,'Xử lý'!$B:$C,2,0)),"",VLOOKUP($C18&amp;Y$2,'Xử lý'!$B:$C,2,0))</f>
        <v/>
      </c>
    </row>
    <row r="19" spans="1:25" ht="15.5" x14ac:dyDescent="0.35">
      <c r="A19" s="60"/>
      <c r="B19" s="64"/>
      <c r="C19" s="14" t="s">
        <v>102</v>
      </c>
      <c r="D19" s="15">
        <v>3</v>
      </c>
      <c r="E19" s="16" t="str">
        <f>IF(ISNA(VLOOKUP($C19&amp;E$2,'Xử lý'!$B:$C,2,0)),"",VLOOKUP($C19&amp;E$2,'Xử lý'!$B:$C,2,0))</f>
        <v>GDQP</v>
      </c>
      <c r="F19" s="16" t="str">
        <f>IF(ISNA(VLOOKUP($C19&amp;F$2,'Xử lý'!$B:$C,2,0)),"",VLOOKUP($C19&amp;F$2,'Xử lý'!$B:$C,2,0))</f>
        <v>Anh.</v>
      </c>
      <c r="G19" s="16" t="str">
        <f>IF(ISNA(VLOOKUP($C19&amp;G$2,'Xử lý'!$B:$C,2,0)),"",VLOOKUP($C19&amp;G$2,'Xử lý'!$B:$C,2,0))</f>
        <v>Lý.</v>
      </c>
      <c r="H19" s="16" t="str">
        <f>IF(ISNA(VLOOKUP($C19&amp;H$2,'Xử lý'!$B:$C,2,0)),"",VLOOKUP($C19&amp;H$2,'Xử lý'!$B:$C,2,0))</f>
        <v>GDTC</v>
      </c>
      <c r="I19" s="16" t="str">
        <f>IF(ISNA(VLOOKUP($C19&amp;I$2,'Xử lý'!$B:$C,2,0)),"",VLOOKUP($C19&amp;I$2,'Xử lý'!$B:$C,2,0))</f>
        <v/>
      </c>
      <c r="J19" s="16" t="str">
        <f>IF(ISNA(VLOOKUP($C19&amp;J$2,'Xử lý'!$B:$C,2,0)),"",VLOOKUP($C19&amp;J$2,'Xử lý'!$B:$C,2,0))</f>
        <v>GDTC</v>
      </c>
      <c r="K19" s="16" t="str">
        <f>IF(ISNA(VLOOKUP($C19&amp;K$2,'Xử lý'!$B:$C,2,0)),"",VLOOKUP($C19&amp;K$2,'Xử lý'!$B:$C,2,0))</f>
        <v>Lý.</v>
      </c>
      <c r="L19" s="16" t="str">
        <f>IF(ISNA(VLOOKUP($C19&amp;L$2,'Xử lý'!$B:$C,2,0)),"",VLOOKUP($C19&amp;L$2,'Xử lý'!$B:$C,2,0))</f>
        <v/>
      </c>
      <c r="M19" s="16" t="str">
        <f>IF(ISNA(VLOOKUP($C19&amp;M$2,'Xử lý'!$B:$C,2,0)),"",VLOOKUP($C19&amp;M$2,'Xử lý'!$B:$C,2,0))</f>
        <v/>
      </c>
      <c r="N19" s="16" t="str">
        <f>IF(ISNA(VLOOKUP($C19&amp;N$2,'Xử lý'!$B:$C,2,0)),"",VLOOKUP($C19&amp;N$2,'Xử lý'!$B:$C,2,0))</f>
        <v/>
      </c>
      <c r="O19" s="16" t="str">
        <f>IF(ISNA(VLOOKUP($C19&amp;O$2,'Xử lý'!$B:$C,2,0)),"",VLOOKUP($C19&amp;O$2,'Xử lý'!$B:$C,2,0))</f>
        <v>Hóa.</v>
      </c>
      <c r="P19" s="16" t="str">
        <f>IF(ISNA(VLOOKUP($C19&amp;P$2,'Xử lý'!$B:$C,2,0)),"",VLOOKUP($C19&amp;P$2,'Xử lý'!$B:$C,2,0))</f>
        <v/>
      </c>
      <c r="Q19" s="16" t="str">
        <f>IF(ISNA(VLOOKUP($C19&amp;Q$2,'Xử lý'!$B:$C,2,0)),"",VLOOKUP($C19&amp;Q$2,'Xử lý'!$B:$C,2,0))</f>
        <v/>
      </c>
      <c r="R19" s="16" t="str">
        <f>IF(ISNA(VLOOKUP($C19&amp;R$2,'Xử lý'!$B:$C,2,0)),"",VLOOKUP($C19&amp;R$2,'Xử lý'!$B:$C,2,0))</f>
        <v>GDTC</v>
      </c>
      <c r="S19" s="16" t="str">
        <f>IF(ISNA(VLOOKUP($C19&amp;S$2,'Xử lý'!$B:$C,2,0)),"",VLOOKUP($C19&amp;S$2,'Xử lý'!$B:$C,2,0))</f>
        <v/>
      </c>
      <c r="T19" s="16" t="str">
        <f>IF(ISNA(VLOOKUP($C19&amp;T$2,'Xử lý'!$B:$C,2,0)),"",VLOOKUP($C19&amp;T$2,'Xử lý'!$B:$C,2,0))</f>
        <v/>
      </c>
      <c r="U19" s="16" t="str">
        <f>IF(ISNA(VLOOKUP($C19&amp;U$2,'Xử lý'!$B:$C,2,0)),"",VLOOKUP($C19&amp;U$2,'Xử lý'!$B:$C,2,0))</f>
        <v/>
      </c>
      <c r="V19" s="16" t="str">
        <f>IF(ISNA(VLOOKUP($C19&amp;V$2,'Xử lý'!$B:$C,2,0)),"",VLOOKUP($C19&amp;V$2,'Xử lý'!$B:$C,2,0))</f>
        <v/>
      </c>
      <c r="W19" s="16" t="str">
        <f>IF(ISNA(VLOOKUP($C19&amp;W$2,'Xử lý'!$B:$C,2,0)),"",VLOOKUP($C19&amp;W$2,'Xử lý'!$B:$C,2,0))</f>
        <v>Sử.</v>
      </c>
      <c r="X19" s="16" t="str">
        <f>IF(ISNA(VLOOKUP($C19&amp;X$2,'Xử lý'!$B:$C,2,0)),"",VLOOKUP($C19&amp;X$2,'Xử lý'!$B:$C,2,0))</f>
        <v>Văn.</v>
      </c>
      <c r="Y19" s="17" t="str">
        <f>IF(ISNA(VLOOKUP($C19&amp;Y$2,'Xử lý'!$B:$C,2,0)),"",VLOOKUP($C19&amp;Y$2,'Xử lý'!$B:$C,2,0))</f>
        <v/>
      </c>
    </row>
    <row r="20" spans="1:25" ht="16" thickBot="1" x14ac:dyDescent="0.4">
      <c r="A20" s="67"/>
      <c r="B20" s="65"/>
      <c r="C20" s="23" t="s">
        <v>103</v>
      </c>
      <c r="D20" s="20">
        <v>4</v>
      </c>
      <c r="E20" s="21" t="str">
        <f>IF(ISNA(VLOOKUP($C20&amp;E$2,'Xử lý'!$B:$C,2,0)),"",VLOOKUP($C20&amp;E$2,'Xử lý'!$B:$C,2,0))</f>
        <v/>
      </c>
      <c r="F20" s="21" t="str">
        <f>IF(ISNA(VLOOKUP($C20&amp;F$2,'Xử lý'!$B:$C,2,0)),"",VLOOKUP($C20&amp;F$2,'Xử lý'!$B:$C,2,0))</f>
        <v>Anh.</v>
      </c>
      <c r="G20" s="21" t="str">
        <f>IF(ISNA(VLOOKUP($C20&amp;G$2,'Xử lý'!$B:$C,2,0)),"",VLOOKUP($C20&amp;G$2,'Xử lý'!$B:$C,2,0))</f>
        <v>Lý.</v>
      </c>
      <c r="H20" s="21" t="str">
        <f>IF(ISNA(VLOOKUP($C20&amp;H$2,'Xử lý'!$B:$C,2,0)),"",VLOOKUP($C20&amp;H$2,'Xử lý'!$B:$C,2,0))</f>
        <v>GDTC</v>
      </c>
      <c r="I20" s="21" t="str">
        <f>IF(ISNA(VLOOKUP($C20&amp;I$2,'Xử lý'!$B:$C,2,0)),"",VLOOKUP($C20&amp;I$2,'Xử lý'!$B:$C,2,0))</f>
        <v/>
      </c>
      <c r="J20" s="21" t="str">
        <f>IF(ISNA(VLOOKUP($C20&amp;J$2,'Xử lý'!$B:$C,2,0)),"",VLOOKUP($C20&amp;J$2,'Xử lý'!$B:$C,2,0))</f>
        <v>GDTC</v>
      </c>
      <c r="K20" s="21" t="str">
        <f>IF(ISNA(VLOOKUP($C20&amp;K$2,'Xử lý'!$B:$C,2,0)),"",VLOOKUP($C20&amp;K$2,'Xử lý'!$B:$C,2,0))</f>
        <v>Lý.</v>
      </c>
      <c r="L20" s="21" t="str">
        <f>IF(ISNA(VLOOKUP($C20&amp;L$2,'Xử lý'!$B:$C,2,0)),"",VLOOKUP($C20&amp;L$2,'Xử lý'!$B:$C,2,0))</f>
        <v/>
      </c>
      <c r="M20" s="21" t="str">
        <f>IF(ISNA(VLOOKUP($C20&amp;M$2,'Xử lý'!$B:$C,2,0)),"",VLOOKUP($C20&amp;M$2,'Xử lý'!$B:$C,2,0))</f>
        <v/>
      </c>
      <c r="N20" s="21" t="str">
        <f>IF(ISNA(VLOOKUP($C20&amp;N$2,'Xử lý'!$B:$C,2,0)),"",VLOOKUP($C20&amp;N$2,'Xử lý'!$B:$C,2,0))</f>
        <v/>
      </c>
      <c r="O20" s="21" t="str">
        <f>IF(ISNA(VLOOKUP($C20&amp;O$2,'Xử lý'!$B:$C,2,0)),"",VLOOKUP($C20&amp;O$2,'Xử lý'!$B:$C,2,0))</f>
        <v>Hóa.</v>
      </c>
      <c r="P20" s="21" t="str">
        <f>IF(ISNA(VLOOKUP($C20&amp;P$2,'Xử lý'!$B:$C,2,0)),"",VLOOKUP($C20&amp;P$2,'Xử lý'!$B:$C,2,0))</f>
        <v/>
      </c>
      <c r="Q20" s="21" t="str">
        <f>IF(ISNA(VLOOKUP($C20&amp;Q$2,'Xử lý'!$B:$C,2,0)),"",VLOOKUP($C20&amp;Q$2,'Xử lý'!$B:$C,2,0))</f>
        <v/>
      </c>
      <c r="R20" s="21" t="str">
        <f>IF(ISNA(VLOOKUP($C20&amp;R$2,'Xử lý'!$B:$C,2,0)),"",VLOOKUP($C20&amp;R$2,'Xử lý'!$B:$C,2,0))</f>
        <v>GDTC</v>
      </c>
      <c r="S20" s="21" t="str">
        <f>IF(ISNA(VLOOKUP($C20&amp;S$2,'Xử lý'!$B:$C,2,0)),"",VLOOKUP($C20&amp;S$2,'Xử lý'!$B:$C,2,0))</f>
        <v/>
      </c>
      <c r="T20" s="21" t="str">
        <f>IF(ISNA(VLOOKUP($C20&amp;T$2,'Xử lý'!$B:$C,2,0)),"",VLOOKUP($C20&amp;T$2,'Xử lý'!$B:$C,2,0))</f>
        <v>GDQP</v>
      </c>
      <c r="U20" s="21" t="str">
        <f>IF(ISNA(VLOOKUP($C20&amp;U$2,'Xử lý'!$B:$C,2,0)),"",VLOOKUP($C20&amp;U$2,'Xử lý'!$B:$C,2,0))</f>
        <v/>
      </c>
      <c r="V20" s="21" t="str">
        <f>IF(ISNA(VLOOKUP($C20&amp;V$2,'Xử lý'!$B:$C,2,0)),"",VLOOKUP($C20&amp;V$2,'Xử lý'!$B:$C,2,0))</f>
        <v/>
      </c>
      <c r="W20" s="21" t="str">
        <f>IF(ISNA(VLOOKUP($C20&amp;W$2,'Xử lý'!$B:$C,2,0)),"",VLOOKUP($C20&amp;W$2,'Xử lý'!$B:$C,2,0))</f>
        <v>Sử.</v>
      </c>
      <c r="X20" s="21" t="str">
        <f>IF(ISNA(VLOOKUP($C20&amp;X$2,'Xử lý'!$B:$C,2,0)),"",VLOOKUP($C20&amp;X$2,'Xử lý'!$B:$C,2,0))</f>
        <v>Văn.</v>
      </c>
      <c r="Y20" s="22" t="str">
        <f>IF(ISNA(VLOOKUP($C20&amp;Y$2,'Xử lý'!$B:$C,2,0)),"",VLOOKUP($C20&amp;Y$2,'Xử lý'!$B:$C,2,0))</f>
        <v/>
      </c>
    </row>
    <row r="21" spans="1:25" ht="15.5" customHeight="1" x14ac:dyDescent="0.35">
      <c r="A21" s="66" t="s">
        <v>82</v>
      </c>
      <c r="B21" s="62" t="s">
        <v>9</v>
      </c>
      <c r="C21" s="8" t="s">
        <v>104</v>
      </c>
      <c r="D21" s="3">
        <v>1</v>
      </c>
      <c r="E21" s="9" t="str">
        <f>IF(ISNA(VLOOKUP($C21&amp;E$2,'Xử lý'!$B:$C,2,0)),"",VLOOKUP($C21&amp;E$2,'Xử lý'!$B:$C,2,0))</f>
        <v/>
      </c>
      <c r="F21" s="9" t="str">
        <f>IF(ISNA(VLOOKUP($C21&amp;F$2,'Xử lý'!$B:$C,2,0)),"",VLOOKUP($C21&amp;F$2,'Xử lý'!$B:$C,2,0))</f>
        <v/>
      </c>
      <c r="G21" s="9" t="str">
        <f>IF(ISNA(VLOOKUP($C21&amp;G$2,'Xử lý'!$B:$C,2,0)),"",VLOOKUP($C21&amp;G$2,'Xử lý'!$B:$C,2,0))</f>
        <v/>
      </c>
      <c r="H21" s="9" t="str">
        <f>IF(ISNA(VLOOKUP($C21&amp;H$2,'Xử lý'!$B:$C,2,0)),"",VLOOKUP($C21&amp;H$2,'Xử lý'!$B:$C,2,0))</f>
        <v/>
      </c>
      <c r="I21" s="9" t="str">
        <f>IF(ISNA(VLOOKUP($C21&amp;I$2,'Xử lý'!$B:$C,2,0)),"",VLOOKUP($C21&amp;I$2,'Xử lý'!$B:$C,2,0))</f>
        <v/>
      </c>
      <c r="J21" s="9" t="str">
        <f>IF(ISNA(VLOOKUP($C21&amp;J$2,'Xử lý'!$B:$C,2,0)),"",VLOOKUP($C21&amp;J$2,'Xử lý'!$B:$C,2,0))</f>
        <v/>
      </c>
      <c r="K21" s="9" t="str">
        <f>IF(ISNA(VLOOKUP($C21&amp;K$2,'Xử lý'!$B:$C,2,0)),"",VLOOKUP($C21&amp;K$2,'Xử lý'!$B:$C,2,0))</f>
        <v/>
      </c>
      <c r="L21" s="9" t="str">
        <f>IF(ISNA(VLOOKUP($C21&amp;L$2,'Xử lý'!$B:$C,2,0)),"",VLOOKUP($C21&amp;L$2,'Xử lý'!$B:$C,2,0))</f>
        <v/>
      </c>
      <c r="M21" s="9" t="str">
        <f>IF(ISNA(VLOOKUP($C21&amp;M$2,'Xử lý'!$B:$C,2,0)),"",VLOOKUP($C21&amp;M$2,'Xử lý'!$B:$C,2,0))</f>
        <v/>
      </c>
      <c r="N21" s="9" t="str">
        <f>IF(ISNA(VLOOKUP($C21&amp;N$2,'Xử lý'!$B:$C,2,0)),"",VLOOKUP($C21&amp;N$2,'Xử lý'!$B:$C,2,0))</f>
        <v/>
      </c>
      <c r="O21" s="9" t="str">
        <f>IF(ISNA(VLOOKUP($C21&amp;O$2,'Xử lý'!$B:$C,2,0)),"",VLOOKUP($C21&amp;O$2,'Xử lý'!$B:$C,2,0))</f>
        <v/>
      </c>
      <c r="P21" s="9" t="str">
        <f>IF(ISNA(VLOOKUP($C21&amp;P$2,'Xử lý'!$B:$C,2,0)),"",VLOOKUP($C21&amp;P$2,'Xử lý'!$B:$C,2,0))</f>
        <v/>
      </c>
      <c r="Q21" s="9" t="str">
        <f>IF(ISNA(VLOOKUP($C21&amp;Q$2,'Xử lý'!$B:$C,2,0)),"",VLOOKUP($C21&amp;Q$2,'Xử lý'!$B:$C,2,0))</f>
        <v/>
      </c>
      <c r="R21" s="9" t="str">
        <f>IF(ISNA(VLOOKUP($C21&amp;R$2,'Xử lý'!$B:$C,2,0)),"",VLOOKUP($C21&amp;R$2,'Xử lý'!$B:$C,2,0))</f>
        <v/>
      </c>
      <c r="S21" s="9" t="str">
        <f>IF(ISNA(VLOOKUP($C21&amp;S$2,'Xử lý'!$B:$C,2,0)),"",VLOOKUP($C21&amp;S$2,'Xử lý'!$B:$C,2,0))</f>
        <v/>
      </c>
      <c r="T21" s="9" t="str">
        <f>IF(ISNA(VLOOKUP($C21&amp;T$2,'Xử lý'!$B:$C,2,0)),"",VLOOKUP($C21&amp;T$2,'Xử lý'!$B:$C,2,0))</f>
        <v/>
      </c>
      <c r="U21" s="9" t="str">
        <f>IF(ISNA(VLOOKUP($C21&amp;U$2,'Xử lý'!$B:$C,2,0)),"",VLOOKUP($C21&amp;U$2,'Xử lý'!$B:$C,2,0))</f>
        <v/>
      </c>
      <c r="V21" s="9" t="str">
        <f>IF(ISNA(VLOOKUP($C21&amp;V$2,'Xử lý'!$B:$C,2,0)),"",VLOOKUP($C21&amp;V$2,'Xử lý'!$B:$C,2,0))</f>
        <v/>
      </c>
      <c r="W21" s="9" t="str">
        <f>IF(ISNA(VLOOKUP($C21&amp;W$2,'Xử lý'!$B:$C,2,0)),"",VLOOKUP($C21&amp;W$2,'Xử lý'!$B:$C,2,0))</f>
        <v/>
      </c>
      <c r="X21" s="9" t="str">
        <f>IF(ISNA(VLOOKUP($C21&amp;X$2,'Xử lý'!$B:$C,2,0)),"",VLOOKUP($C21&amp;X$2,'Xử lý'!$B:$C,2,0))</f>
        <v/>
      </c>
      <c r="Y21" s="10" t="str">
        <f>IF(ISNA(VLOOKUP($C21&amp;Y$2,'Xử lý'!$B:$C,2,0)),"",VLOOKUP($C21&amp;Y$2,'Xử lý'!$B:$C,2,0))</f>
        <v/>
      </c>
    </row>
    <row r="22" spans="1:25" ht="15.5" x14ac:dyDescent="0.35">
      <c r="A22" s="60"/>
      <c r="B22" s="63"/>
      <c r="C22" s="11" t="s">
        <v>105</v>
      </c>
      <c r="D22" s="4">
        <v>2</v>
      </c>
      <c r="E22" s="12" t="str">
        <f>IF(ISNA(VLOOKUP($C22&amp;E$2,'Xử lý'!$B:$C,2,0)),"",VLOOKUP($C22&amp;E$2,'Xử lý'!$B:$C,2,0))</f>
        <v/>
      </c>
      <c r="F22" s="12" t="str">
        <f>IF(ISNA(VLOOKUP($C22&amp;F$2,'Xử lý'!$B:$C,2,0)),"",VLOOKUP($C22&amp;F$2,'Xử lý'!$B:$C,2,0))</f>
        <v/>
      </c>
      <c r="G22" s="12" t="str">
        <f>IF(ISNA(VLOOKUP($C22&amp;G$2,'Xử lý'!$B:$C,2,0)),"",VLOOKUP($C22&amp;G$2,'Xử lý'!$B:$C,2,0))</f>
        <v/>
      </c>
      <c r="H22" s="12" t="str">
        <f>IF(ISNA(VLOOKUP($C22&amp;H$2,'Xử lý'!$B:$C,2,0)),"",VLOOKUP($C22&amp;H$2,'Xử lý'!$B:$C,2,0))</f>
        <v/>
      </c>
      <c r="I22" s="12" t="str">
        <f>IF(ISNA(VLOOKUP($C22&amp;I$2,'Xử lý'!$B:$C,2,0)),"",VLOOKUP($C22&amp;I$2,'Xử lý'!$B:$C,2,0))</f>
        <v/>
      </c>
      <c r="J22" s="12" t="str">
        <f>IF(ISNA(VLOOKUP($C22&amp;J$2,'Xử lý'!$B:$C,2,0)),"",VLOOKUP($C22&amp;J$2,'Xử lý'!$B:$C,2,0))</f>
        <v/>
      </c>
      <c r="K22" s="12" t="str">
        <f>IF(ISNA(VLOOKUP($C22&amp;K$2,'Xử lý'!$B:$C,2,0)),"",VLOOKUP($C22&amp;K$2,'Xử lý'!$B:$C,2,0))</f>
        <v/>
      </c>
      <c r="L22" s="12" t="str">
        <f>IF(ISNA(VLOOKUP($C22&amp;L$2,'Xử lý'!$B:$C,2,0)),"",VLOOKUP($C22&amp;L$2,'Xử lý'!$B:$C,2,0))</f>
        <v/>
      </c>
      <c r="M22" s="12" t="str">
        <f>IF(ISNA(VLOOKUP($C22&amp;M$2,'Xử lý'!$B:$C,2,0)),"",VLOOKUP($C22&amp;M$2,'Xử lý'!$B:$C,2,0))</f>
        <v/>
      </c>
      <c r="N22" s="12" t="str">
        <f>IF(ISNA(VLOOKUP($C22&amp;N$2,'Xử lý'!$B:$C,2,0)),"",VLOOKUP($C22&amp;N$2,'Xử lý'!$B:$C,2,0))</f>
        <v/>
      </c>
      <c r="O22" s="12" t="str">
        <f>IF(ISNA(VLOOKUP($C22&amp;O$2,'Xử lý'!$B:$C,2,0)),"",VLOOKUP($C22&amp;O$2,'Xử lý'!$B:$C,2,0))</f>
        <v/>
      </c>
      <c r="P22" s="12" t="str">
        <f>IF(ISNA(VLOOKUP($C22&amp;P$2,'Xử lý'!$B:$C,2,0)),"",VLOOKUP($C22&amp;P$2,'Xử lý'!$B:$C,2,0))</f>
        <v/>
      </c>
      <c r="Q22" s="12" t="str">
        <f>IF(ISNA(VLOOKUP($C22&amp;Q$2,'Xử lý'!$B:$C,2,0)),"",VLOOKUP($C22&amp;Q$2,'Xử lý'!$B:$C,2,0))</f>
        <v/>
      </c>
      <c r="R22" s="12" t="str">
        <f>IF(ISNA(VLOOKUP($C22&amp;R$2,'Xử lý'!$B:$C,2,0)),"",VLOOKUP($C22&amp;R$2,'Xử lý'!$B:$C,2,0))</f>
        <v/>
      </c>
      <c r="S22" s="12" t="str">
        <f>IF(ISNA(VLOOKUP($C22&amp;S$2,'Xử lý'!$B:$C,2,0)),"",VLOOKUP($C22&amp;S$2,'Xử lý'!$B:$C,2,0))</f>
        <v/>
      </c>
      <c r="T22" s="12" t="str">
        <f>IF(ISNA(VLOOKUP($C22&amp;T$2,'Xử lý'!$B:$C,2,0)),"",VLOOKUP($C22&amp;T$2,'Xử lý'!$B:$C,2,0))</f>
        <v/>
      </c>
      <c r="U22" s="12" t="str">
        <f>IF(ISNA(VLOOKUP($C22&amp;U$2,'Xử lý'!$B:$C,2,0)),"",VLOOKUP($C22&amp;U$2,'Xử lý'!$B:$C,2,0))</f>
        <v/>
      </c>
      <c r="V22" s="12" t="str">
        <f>IF(ISNA(VLOOKUP($C22&amp;V$2,'Xử lý'!$B:$C,2,0)),"",VLOOKUP($C22&amp;V$2,'Xử lý'!$B:$C,2,0))</f>
        <v/>
      </c>
      <c r="W22" s="12" t="str">
        <f>IF(ISNA(VLOOKUP($C22&amp;W$2,'Xử lý'!$B:$C,2,0)),"",VLOOKUP($C22&amp;W$2,'Xử lý'!$B:$C,2,0))</f>
        <v/>
      </c>
      <c r="X22" s="12" t="str">
        <f>IF(ISNA(VLOOKUP($C22&amp;X$2,'Xử lý'!$B:$C,2,0)),"",VLOOKUP($C22&amp;X$2,'Xử lý'!$B:$C,2,0))</f>
        <v/>
      </c>
      <c r="Y22" s="13" t="str">
        <f>IF(ISNA(VLOOKUP($C22&amp;Y$2,'Xử lý'!$B:$C,2,0)),"",VLOOKUP($C22&amp;Y$2,'Xử lý'!$B:$C,2,0))</f>
        <v/>
      </c>
    </row>
    <row r="23" spans="1:25" ht="15.5" x14ac:dyDescent="0.35">
      <c r="A23" s="60"/>
      <c r="B23" s="63"/>
      <c r="C23" s="11" t="s">
        <v>106</v>
      </c>
      <c r="D23" s="4">
        <v>3</v>
      </c>
      <c r="E23" s="12" t="str">
        <f>IF(ISNA(VLOOKUP($C23&amp;E$2,'Xử lý'!$B:$C,2,0)),"",VLOOKUP($C23&amp;E$2,'Xử lý'!$B:$C,2,0))</f>
        <v/>
      </c>
      <c r="F23" s="12" t="str">
        <f>IF(ISNA(VLOOKUP($C23&amp;F$2,'Xử lý'!$B:$C,2,0)),"",VLOOKUP($C23&amp;F$2,'Xử lý'!$B:$C,2,0))</f>
        <v/>
      </c>
      <c r="G23" s="12" t="str">
        <f>IF(ISNA(VLOOKUP($C23&amp;G$2,'Xử lý'!$B:$C,2,0)),"",VLOOKUP($C23&amp;G$2,'Xử lý'!$B:$C,2,0))</f>
        <v/>
      </c>
      <c r="H23" s="12" t="str">
        <f>IF(ISNA(VLOOKUP($C23&amp;H$2,'Xử lý'!$B:$C,2,0)),"",VLOOKUP($C23&amp;H$2,'Xử lý'!$B:$C,2,0))</f>
        <v/>
      </c>
      <c r="I23" s="12" t="str">
        <f>IF(ISNA(VLOOKUP($C23&amp;I$2,'Xử lý'!$B:$C,2,0)),"",VLOOKUP($C23&amp;I$2,'Xử lý'!$B:$C,2,0))</f>
        <v/>
      </c>
      <c r="J23" s="12" t="str">
        <f>IF(ISNA(VLOOKUP($C23&amp;J$2,'Xử lý'!$B:$C,2,0)),"",VLOOKUP($C23&amp;J$2,'Xử lý'!$B:$C,2,0))</f>
        <v/>
      </c>
      <c r="K23" s="12" t="str">
        <f>IF(ISNA(VLOOKUP($C23&amp;K$2,'Xử lý'!$B:$C,2,0)),"",VLOOKUP($C23&amp;K$2,'Xử lý'!$B:$C,2,0))</f>
        <v/>
      </c>
      <c r="L23" s="12" t="str">
        <f>IF(ISNA(VLOOKUP($C23&amp;L$2,'Xử lý'!$B:$C,2,0)),"",VLOOKUP($C23&amp;L$2,'Xử lý'!$B:$C,2,0))</f>
        <v/>
      </c>
      <c r="M23" s="12" t="str">
        <f>IF(ISNA(VLOOKUP($C23&amp;M$2,'Xử lý'!$B:$C,2,0)),"",VLOOKUP($C23&amp;M$2,'Xử lý'!$B:$C,2,0))</f>
        <v/>
      </c>
      <c r="N23" s="12" t="str">
        <f>IF(ISNA(VLOOKUP($C23&amp;N$2,'Xử lý'!$B:$C,2,0)),"",VLOOKUP($C23&amp;N$2,'Xử lý'!$B:$C,2,0))</f>
        <v/>
      </c>
      <c r="O23" s="12" t="str">
        <f>IF(ISNA(VLOOKUP($C23&amp;O$2,'Xử lý'!$B:$C,2,0)),"",VLOOKUP($C23&amp;O$2,'Xử lý'!$B:$C,2,0))</f>
        <v/>
      </c>
      <c r="P23" s="12" t="str">
        <f>IF(ISNA(VLOOKUP($C23&amp;P$2,'Xử lý'!$B:$C,2,0)),"",VLOOKUP($C23&amp;P$2,'Xử lý'!$B:$C,2,0))</f>
        <v/>
      </c>
      <c r="Q23" s="12" t="str">
        <f>IF(ISNA(VLOOKUP($C23&amp;Q$2,'Xử lý'!$B:$C,2,0)),"",VLOOKUP($C23&amp;Q$2,'Xử lý'!$B:$C,2,0))</f>
        <v/>
      </c>
      <c r="R23" s="12" t="str">
        <f>IF(ISNA(VLOOKUP($C23&amp;R$2,'Xử lý'!$B:$C,2,0)),"",VLOOKUP($C23&amp;R$2,'Xử lý'!$B:$C,2,0))</f>
        <v/>
      </c>
      <c r="S23" s="12" t="str">
        <f>IF(ISNA(VLOOKUP($C23&amp;S$2,'Xử lý'!$B:$C,2,0)),"",VLOOKUP($C23&amp;S$2,'Xử lý'!$B:$C,2,0))</f>
        <v/>
      </c>
      <c r="T23" s="12" t="str">
        <f>IF(ISNA(VLOOKUP($C23&amp;T$2,'Xử lý'!$B:$C,2,0)),"",VLOOKUP($C23&amp;T$2,'Xử lý'!$B:$C,2,0))</f>
        <v/>
      </c>
      <c r="U23" s="12" t="str">
        <f>IF(ISNA(VLOOKUP($C23&amp;U$2,'Xử lý'!$B:$C,2,0)),"",VLOOKUP($C23&amp;U$2,'Xử lý'!$B:$C,2,0))</f>
        <v/>
      </c>
      <c r="V23" s="12" t="str">
        <f>IF(ISNA(VLOOKUP($C23&amp;V$2,'Xử lý'!$B:$C,2,0)),"",VLOOKUP($C23&amp;V$2,'Xử lý'!$B:$C,2,0))</f>
        <v/>
      </c>
      <c r="W23" s="12" t="str">
        <f>IF(ISNA(VLOOKUP($C23&amp;W$2,'Xử lý'!$B:$C,2,0)),"",VLOOKUP($C23&amp;W$2,'Xử lý'!$B:$C,2,0))</f>
        <v/>
      </c>
      <c r="X23" s="12" t="str">
        <f>IF(ISNA(VLOOKUP($C23&amp;X$2,'Xử lý'!$B:$C,2,0)),"",VLOOKUP($C23&amp;X$2,'Xử lý'!$B:$C,2,0))</f>
        <v/>
      </c>
      <c r="Y23" s="13" t="str">
        <f>IF(ISNA(VLOOKUP($C23&amp;Y$2,'Xử lý'!$B:$C,2,0)),"",VLOOKUP($C23&amp;Y$2,'Xử lý'!$B:$C,2,0))</f>
        <v/>
      </c>
    </row>
    <row r="24" spans="1:25" ht="15.5" x14ac:dyDescent="0.35">
      <c r="A24" s="60"/>
      <c r="B24" s="63"/>
      <c r="C24" s="11" t="s">
        <v>107</v>
      </c>
      <c r="D24" s="4">
        <v>4</v>
      </c>
      <c r="E24" s="12" t="str">
        <f>IF(ISNA(VLOOKUP($C24&amp;E$2,'Xử lý'!$B:$C,2,0)),"",VLOOKUP($C24&amp;E$2,'Xử lý'!$B:$C,2,0))</f>
        <v/>
      </c>
      <c r="F24" s="12" t="str">
        <f>IF(ISNA(VLOOKUP($C24&amp;F$2,'Xử lý'!$B:$C,2,0)),"",VLOOKUP($C24&amp;F$2,'Xử lý'!$B:$C,2,0))</f>
        <v/>
      </c>
      <c r="G24" s="12" t="str">
        <f>IF(ISNA(VLOOKUP($C24&amp;G$2,'Xử lý'!$B:$C,2,0)),"",VLOOKUP($C24&amp;G$2,'Xử lý'!$B:$C,2,0))</f>
        <v/>
      </c>
      <c r="H24" s="12" t="str">
        <f>IF(ISNA(VLOOKUP($C24&amp;H$2,'Xử lý'!$B:$C,2,0)),"",VLOOKUP($C24&amp;H$2,'Xử lý'!$B:$C,2,0))</f>
        <v/>
      </c>
      <c r="I24" s="12" t="str">
        <f>IF(ISNA(VLOOKUP($C24&amp;I$2,'Xử lý'!$B:$C,2,0)),"",VLOOKUP($C24&amp;I$2,'Xử lý'!$B:$C,2,0))</f>
        <v/>
      </c>
      <c r="J24" s="12" t="str">
        <f>IF(ISNA(VLOOKUP($C24&amp;J$2,'Xử lý'!$B:$C,2,0)),"",VLOOKUP($C24&amp;J$2,'Xử lý'!$B:$C,2,0))</f>
        <v/>
      </c>
      <c r="K24" s="12" t="str">
        <f>IF(ISNA(VLOOKUP($C24&amp;K$2,'Xử lý'!$B:$C,2,0)),"",VLOOKUP($C24&amp;K$2,'Xử lý'!$B:$C,2,0))</f>
        <v/>
      </c>
      <c r="L24" s="12" t="str">
        <f>IF(ISNA(VLOOKUP($C24&amp;L$2,'Xử lý'!$B:$C,2,0)),"",VLOOKUP($C24&amp;L$2,'Xử lý'!$B:$C,2,0))</f>
        <v/>
      </c>
      <c r="M24" s="12" t="str">
        <f>IF(ISNA(VLOOKUP($C24&amp;M$2,'Xử lý'!$B:$C,2,0)),"",VLOOKUP($C24&amp;M$2,'Xử lý'!$B:$C,2,0))</f>
        <v/>
      </c>
      <c r="N24" s="12" t="str">
        <f>IF(ISNA(VLOOKUP($C24&amp;N$2,'Xử lý'!$B:$C,2,0)),"",VLOOKUP($C24&amp;N$2,'Xử lý'!$B:$C,2,0))</f>
        <v/>
      </c>
      <c r="O24" s="12" t="str">
        <f>IF(ISNA(VLOOKUP($C24&amp;O$2,'Xử lý'!$B:$C,2,0)),"",VLOOKUP($C24&amp;O$2,'Xử lý'!$B:$C,2,0))</f>
        <v/>
      </c>
      <c r="P24" s="12" t="str">
        <f>IF(ISNA(VLOOKUP($C24&amp;P$2,'Xử lý'!$B:$C,2,0)),"",VLOOKUP($C24&amp;P$2,'Xử lý'!$B:$C,2,0))</f>
        <v/>
      </c>
      <c r="Q24" s="12" t="str">
        <f>IF(ISNA(VLOOKUP($C24&amp;Q$2,'Xử lý'!$B:$C,2,0)),"",VLOOKUP($C24&amp;Q$2,'Xử lý'!$B:$C,2,0))</f>
        <v/>
      </c>
      <c r="R24" s="12" t="str">
        <f>IF(ISNA(VLOOKUP($C24&amp;R$2,'Xử lý'!$B:$C,2,0)),"",VLOOKUP($C24&amp;R$2,'Xử lý'!$B:$C,2,0))</f>
        <v/>
      </c>
      <c r="S24" s="12" t="str">
        <f>IF(ISNA(VLOOKUP($C24&amp;S$2,'Xử lý'!$B:$C,2,0)),"",VLOOKUP($C24&amp;S$2,'Xử lý'!$B:$C,2,0))</f>
        <v/>
      </c>
      <c r="T24" s="12" t="str">
        <f>IF(ISNA(VLOOKUP($C24&amp;T$2,'Xử lý'!$B:$C,2,0)),"",VLOOKUP($C24&amp;T$2,'Xử lý'!$B:$C,2,0))</f>
        <v/>
      </c>
      <c r="U24" s="12" t="str">
        <f>IF(ISNA(VLOOKUP($C24&amp;U$2,'Xử lý'!$B:$C,2,0)),"",VLOOKUP($C24&amp;U$2,'Xử lý'!$B:$C,2,0))</f>
        <v/>
      </c>
      <c r="V24" s="12" t="str">
        <f>IF(ISNA(VLOOKUP($C24&amp;V$2,'Xử lý'!$B:$C,2,0)),"",VLOOKUP($C24&amp;V$2,'Xử lý'!$B:$C,2,0))</f>
        <v/>
      </c>
      <c r="W24" s="12" t="str">
        <f>IF(ISNA(VLOOKUP($C24&amp;W$2,'Xử lý'!$B:$C,2,0)),"",VLOOKUP($C24&amp;W$2,'Xử lý'!$B:$C,2,0))</f>
        <v/>
      </c>
      <c r="X24" s="12" t="str">
        <f>IF(ISNA(VLOOKUP($C24&amp;X$2,'Xử lý'!$B:$C,2,0)),"",VLOOKUP($C24&amp;X$2,'Xử lý'!$B:$C,2,0))</f>
        <v/>
      </c>
      <c r="Y24" s="13" t="str">
        <f>IF(ISNA(VLOOKUP($C24&amp;Y$2,'Xử lý'!$B:$C,2,0)),"",VLOOKUP($C24&amp;Y$2,'Xử lý'!$B:$C,2,0))</f>
        <v/>
      </c>
    </row>
    <row r="25" spans="1:25" ht="15.5" x14ac:dyDescent="0.35">
      <c r="A25" s="60"/>
      <c r="B25" s="63"/>
      <c r="C25" s="11" t="s">
        <v>108</v>
      </c>
      <c r="D25" s="4">
        <v>5</v>
      </c>
      <c r="E25" s="12" t="str">
        <f>IF(ISNA(VLOOKUP($C25&amp;E$2,'Xử lý'!$B:$C,2,0)),"",VLOOKUP($C25&amp;E$2,'Xử lý'!$B:$C,2,0))</f>
        <v/>
      </c>
      <c r="F25" s="12" t="str">
        <f>IF(ISNA(VLOOKUP($C25&amp;F$2,'Xử lý'!$B:$C,2,0)),"",VLOOKUP($C25&amp;F$2,'Xử lý'!$B:$C,2,0))</f>
        <v/>
      </c>
      <c r="G25" s="12" t="str">
        <f>IF(ISNA(VLOOKUP($C25&amp;G$2,'Xử lý'!$B:$C,2,0)),"",VLOOKUP($C25&amp;G$2,'Xử lý'!$B:$C,2,0))</f>
        <v/>
      </c>
      <c r="H25" s="12" t="str">
        <f>IF(ISNA(VLOOKUP($C25&amp;H$2,'Xử lý'!$B:$C,2,0)),"",VLOOKUP($C25&amp;H$2,'Xử lý'!$B:$C,2,0))</f>
        <v/>
      </c>
      <c r="I25" s="12" t="str">
        <f>IF(ISNA(VLOOKUP($C25&amp;I$2,'Xử lý'!$B:$C,2,0)),"",VLOOKUP($C25&amp;I$2,'Xử lý'!$B:$C,2,0))</f>
        <v/>
      </c>
      <c r="J25" s="12" t="str">
        <f>IF(ISNA(VLOOKUP($C25&amp;J$2,'Xử lý'!$B:$C,2,0)),"",VLOOKUP($C25&amp;J$2,'Xử lý'!$B:$C,2,0))</f>
        <v/>
      </c>
      <c r="K25" s="12" t="str">
        <f>IF(ISNA(VLOOKUP($C25&amp;K$2,'Xử lý'!$B:$C,2,0)),"",VLOOKUP($C25&amp;K$2,'Xử lý'!$B:$C,2,0))</f>
        <v/>
      </c>
      <c r="L25" s="12" t="str">
        <f>IF(ISNA(VLOOKUP($C25&amp;L$2,'Xử lý'!$B:$C,2,0)),"",VLOOKUP($C25&amp;L$2,'Xử lý'!$B:$C,2,0))</f>
        <v/>
      </c>
      <c r="M25" s="12" t="str">
        <f>IF(ISNA(VLOOKUP($C25&amp;M$2,'Xử lý'!$B:$C,2,0)),"",VLOOKUP($C25&amp;M$2,'Xử lý'!$B:$C,2,0))</f>
        <v/>
      </c>
      <c r="N25" s="12" t="str">
        <f>IF(ISNA(VLOOKUP($C25&amp;N$2,'Xử lý'!$B:$C,2,0)),"",VLOOKUP($C25&amp;N$2,'Xử lý'!$B:$C,2,0))</f>
        <v/>
      </c>
      <c r="O25" s="12" t="str">
        <f>IF(ISNA(VLOOKUP($C25&amp;O$2,'Xử lý'!$B:$C,2,0)),"",VLOOKUP($C25&amp;O$2,'Xử lý'!$B:$C,2,0))</f>
        <v/>
      </c>
      <c r="P25" s="12" t="str">
        <f>IF(ISNA(VLOOKUP($C25&amp;P$2,'Xử lý'!$B:$C,2,0)),"",VLOOKUP($C25&amp;P$2,'Xử lý'!$B:$C,2,0))</f>
        <v/>
      </c>
      <c r="Q25" s="12" t="str">
        <f>IF(ISNA(VLOOKUP($C25&amp;Q$2,'Xử lý'!$B:$C,2,0)),"",VLOOKUP($C25&amp;Q$2,'Xử lý'!$B:$C,2,0))</f>
        <v/>
      </c>
      <c r="R25" s="12" t="str">
        <f>IF(ISNA(VLOOKUP($C25&amp;R$2,'Xử lý'!$B:$C,2,0)),"",VLOOKUP($C25&amp;R$2,'Xử lý'!$B:$C,2,0))</f>
        <v/>
      </c>
      <c r="S25" s="12" t="str">
        <f>IF(ISNA(VLOOKUP($C25&amp;S$2,'Xử lý'!$B:$C,2,0)),"",VLOOKUP($C25&amp;S$2,'Xử lý'!$B:$C,2,0))</f>
        <v/>
      </c>
      <c r="T25" s="12" t="str">
        <f>IF(ISNA(VLOOKUP($C25&amp;T$2,'Xử lý'!$B:$C,2,0)),"",VLOOKUP($C25&amp;T$2,'Xử lý'!$B:$C,2,0))</f>
        <v/>
      </c>
      <c r="U25" s="12" t="str">
        <f>IF(ISNA(VLOOKUP($C25&amp;U$2,'Xử lý'!$B:$C,2,0)),"",VLOOKUP($C25&amp;U$2,'Xử lý'!$B:$C,2,0))</f>
        <v/>
      </c>
      <c r="V25" s="12" t="str">
        <f>IF(ISNA(VLOOKUP($C25&amp;V$2,'Xử lý'!$B:$C,2,0)),"",VLOOKUP($C25&amp;V$2,'Xử lý'!$B:$C,2,0))</f>
        <v/>
      </c>
      <c r="W25" s="12" t="str">
        <f>IF(ISNA(VLOOKUP($C25&amp;W$2,'Xử lý'!$B:$C,2,0)),"",VLOOKUP($C25&amp;W$2,'Xử lý'!$B:$C,2,0))</f>
        <v/>
      </c>
      <c r="X25" s="12" t="str">
        <f>IF(ISNA(VLOOKUP($C25&amp;X$2,'Xử lý'!$B:$C,2,0)),"",VLOOKUP($C25&amp;X$2,'Xử lý'!$B:$C,2,0))</f>
        <v/>
      </c>
      <c r="Y25" s="13" t="str">
        <f>IF(ISNA(VLOOKUP($C25&amp;Y$2,'Xử lý'!$B:$C,2,0)),"",VLOOKUP($C25&amp;Y$2,'Xử lý'!$B:$C,2,0))</f>
        <v/>
      </c>
    </row>
    <row r="26" spans="1:25" ht="15.5" customHeight="1" x14ac:dyDescent="0.35">
      <c r="A26" s="60"/>
      <c r="B26" s="64" t="s">
        <v>64</v>
      </c>
      <c r="C26" s="14" t="s">
        <v>109</v>
      </c>
      <c r="D26" s="15">
        <v>1</v>
      </c>
      <c r="E26" s="16" t="str">
        <f>IF(ISNA(VLOOKUP($C26&amp;E$2,'Xử lý'!$B:$C,2,0)),"",VLOOKUP($C26&amp;E$2,'Xử lý'!$B:$C,2,0))</f>
        <v>Anh.</v>
      </c>
      <c r="F26" s="16" t="str">
        <f>IF(ISNA(VLOOKUP($C26&amp;F$2,'Xử lý'!$B:$C,2,0)),"",VLOOKUP($C26&amp;F$2,'Xử lý'!$B:$C,2,0))</f>
        <v/>
      </c>
      <c r="G26" s="16" t="str">
        <f>IF(ISNA(VLOOKUP($C26&amp;G$2,'Xử lý'!$B:$C,2,0)),"",VLOOKUP($C26&amp;G$2,'Xử lý'!$B:$C,2,0))</f>
        <v/>
      </c>
      <c r="H26" s="16" t="str">
        <f>IF(ISNA(VLOOKUP($C26&amp;H$2,'Xử lý'!$B:$C,2,0)),"",VLOOKUP($C26&amp;H$2,'Xử lý'!$B:$C,2,0))</f>
        <v/>
      </c>
      <c r="I26" s="16" t="str">
        <f>IF(ISNA(VLOOKUP($C26&amp;I$2,'Xử lý'!$B:$C,2,0)),"",VLOOKUP($C26&amp;I$2,'Xử lý'!$B:$C,2,0))</f>
        <v>Hóa.</v>
      </c>
      <c r="J26" s="16" t="str">
        <f>IF(ISNA(VLOOKUP($C26&amp;J$2,'Xử lý'!$B:$C,2,0)),"",VLOOKUP($C26&amp;J$2,'Xử lý'!$B:$C,2,0))</f>
        <v/>
      </c>
      <c r="K26" s="16" t="str">
        <f>IF(ISNA(VLOOKUP($C26&amp;K$2,'Xử lý'!$B:$C,2,0)),"",VLOOKUP($C26&amp;K$2,'Xử lý'!$B:$C,2,0))</f>
        <v/>
      </c>
      <c r="L26" s="16" t="str">
        <f>IF(ISNA(VLOOKUP($C26&amp;L$2,'Xử lý'!$B:$C,2,0)),"",VLOOKUP($C26&amp;L$2,'Xử lý'!$B:$C,2,0))</f>
        <v>GDQP</v>
      </c>
      <c r="M26" s="16" t="str">
        <f>IF(ISNA(VLOOKUP($C26&amp;M$2,'Xử lý'!$B:$C,2,0)),"",VLOOKUP($C26&amp;M$2,'Xử lý'!$B:$C,2,0))</f>
        <v>Anh.</v>
      </c>
      <c r="N26" s="16" t="str">
        <f>IF(ISNA(VLOOKUP($C26&amp;N$2,'Xử lý'!$B:$C,2,0)),"",VLOOKUP($C26&amp;N$2,'Xử lý'!$B:$C,2,0))</f>
        <v/>
      </c>
      <c r="O26" s="16" t="str">
        <f>IF(ISNA(VLOOKUP($C26&amp;O$2,'Xử lý'!$B:$C,2,0)),"",VLOOKUP($C26&amp;O$2,'Xử lý'!$B:$C,2,0))</f>
        <v/>
      </c>
      <c r="P26" s="16" t="str">
        <f>IF(ISNA(VLOOKUP($C26&amp;P$2,'Xử lý'!$B:$C,2,0)),"",VLOOKUP($C26&amp;P$2,'Xử lý'!$B:$C,2,0))</f>
        <v>GDTC</v>
      </c>
      <c r="Q26" s="16" t="str">
        <f>IF(ISNA(VLOOKUP($C26&amp;Q$2,'Xử lý'!$B:$C,2,0)),"",VLOOKUP($C26&amp;Q$2,'Xử lý'!$B:$C,2,0))</f>
        <v/>
      </c>
      <c r="R26" s="16" t="str">
        <f>IF(ISNA(VLOOKUP($C26&amp;R$2,'Xử lý'!$B:$C,2,0)),"",VLOOKUP($C26&amp;R$2,'Xử lý'!$B:$C,2,0))</f>
        <v/>
      </c>
      <c r="S26" s="16" t="str">
        <f>IF(ISNA(VLOOKUP($C26&amp;S$2,'Xử lý'!$B:$C,2,0)),"",VLOOKUP($C26&amp;S$2,'Xử lý'!$B:$C,2,0))</f>
        <v>Toán.</v>
      </c>
      <c r="T26" s="16" t="str">
        <f>IF(ISNA(VLOOKUP($C26&amp;T$2,'Xử lý'!$B:$C,2,0)),"",VLOOKUP($C26&amp;T$2,'Xử lý'!$B:$C,2,0))</f>
        <v/>
      </c>
      <c r="U26" s="16" t="str">
        <f>IF(ISNA(VLOOKUP($C26&amp;U$2,'Xử lý'!$B:$C,2,0)),"",VLOOKUP($C26&amp;U$2,'Xử lý'!$B:$C,2,0))</f>
        <v>Toán.</v>
      </c>
      <c r="V26" s="16" t="str">
        <f>IF(ISNA(VLOOKUP($C26&amp;V$2,'Xử lý'!$B:$C,2,0)),"",VLOOKUP($C26&amp;V$2,'Xử lý'!$B:$C,2,0))</f>
        <v>Văn.</v>
      </c>
      <c r="W26" s="16" t="str">
        <f>IF(ISNA(VLOOKUP($C26&amp;W$2,'Xử lý'!$B:$C,2,0)),"",VLOOKUP($C26&amp;W$2,'Xử lý'!$B:$C,2,0))</f>
        <v>GDTC</v>
      </c>
      <c r="X26" s="16" t="str">
        <f>IF(ISNA(VLOOKUP($C26&amp;X$2,'Xử lý'!$B:$C,2,0)),"",VLOOKUP($C26&amp;X$2,'Xử lý'!$B:$C,2,0))</f>
        <v>GDQP</v>
      </c>
      <c r="Y26" s="17" t="str">
        <f>IF(ISNA(VLOOKUP($C26&amp;Y$2,'Xử lý'!$B:$C,2,0)),"",VLOOKUP($C26&amp;Y$2,'Xử lý'!$B:$C,2,0))</f>
        <v/>
      </c>
    </row>
    <row r="27" spans="1:25" ht="15.5" x14ac:dyDescent="0.35">
      <c r="A27" s="60"/>
      <c r="B27" s="64"/>
      <c r="C27" s="14" t="s">
        <v>110</v>
      </c>
      <c r="D27" s="15">
        <v>2</v>
      </c>
      <c r="E27" s="16" t="str">
        <f>IF(ISNA(VLOOKUP($C27&amp;E$2,'Xử lý'!$B:$C,2,0)),"",VLOOKUP($C27&amp;E$2,'Xử lý'!$B:$C,2,0))</f>
        <v>Anh.</v>
      </c>
      <c r="F27" s="16" t="str">
        <f>IF(ISNA(VLOOKUP($C27&amp;F$2,'Xử lý'!$B:$C,2,0)),"",VLOOKUP($C27&amp;F$2,'Xử lý'!$B:$C,2,0))</f>
        <v/>
      </c>
      <c r="G27" s="16" t="str">
        <f>IF(ISNA(VLOOKUP($C27&amp;G$2,'Xử lý'!$B:$C,2,0)),"",VLOOKUP($C27&amp;G$2,'Xử lý'!$B:$C,2,0))</f>
        <v/>
      </c>
      <c r="H27" s="16" t="str">
        <f>IF(ISNA(VLOOKUP($C27&amp;H$2,'Xử lý'!$B:$C,2,0)),"",VLOOKUP($C27&amp;H$2,'Xử lý'!$B:$C,2,0))</f>
        <v/>
      </c>
      <c r="I27" s="16" t="str">
        <f>IF(ISNA(VLOOKUP($C27&amp;I$2,'Xử lý'!$B:$C,2,0)),"",VLOOKUP($C27&amp;I$2,'Xử lý'!$B:$C,2,0))</f>
        <v>Hóa.</v>
      </c>
      <c r="J27" s="16" t="str">
        <f>IF(ISNA(VLOOKUP($C27&amp;J$2,'Xử lý'!$B:$C,2,0)),"",VLOOKUP($C27&amp;J$2,'Xử lý'!$B:$C,2,0))</f>
        <v/>
      </c>
      <c r="K27" s="16" t="str">
        <f>IF(ISNA(VLOOKUP($C27&amp;K$2,'Xử lý'!$B:$C,2,0)),"",VLOOKUP($C27&amp;K$2,'Xử lý'!$B:$C,2,0))</f>
        <v/>
      </c>
      <c r="L27" s="16" t="str">
        <f>IF(ISNA(VLOOKUP($C27&amp;L$2,'Xử lý'!$B:$C,2,0)),"",VLOOKUP($C27&amp;L$2,'Xử lý'!$B:$C,2,0))</f>
        <v>GDTC</v>
      </c>
      <c r="M27" s="16" t="str">
        <f>IF(ISNA(VLOOKUP($C27&amp;M$2,'Xử lý'!$B:$C,2,0)),"",VLOOKUP($C27&amp;M$2,'Xử lý'!$B:$C,2,0))</f>
        <v>Anh.</v>
      </c>
      <c r="N27" s="16" t="str">
        <f>IF(ISNA(VLOOKUP($C27&amp;N$2,'Xử lý'!$B:$C,2,0)),"",VLOOKUP($C27&amp;N$2,'Xử lý'!$B:$C,2,0))</f>
        <v/>
      </c>
      <c r="O27" s="16" t="str">
        <f>IF(ISNA(VLOOKUP($C27&amp;O$2,'Xử lý'!$B:$C,2,0)),"",VLOOKUP($C27&amp;O$2,'Xử lý'!$B:$C,2,0))</f>
        <v/>
      </c>
      <c r="P27" s="16" t="str">
        <f>IF(ISNA(VLOOKUP($C27&amp;P$2,'Xử lý'!$B:$C,2,0)),"",VLOOKUP($C27&amp;P$2,'Xử lý'!$B:$C,2,0))</f>
        <v>GDTC</v>
      </c>
      <c r="Q27" s="16" t="str">
        <f>IF(ISNA(VLOOKUP($C27&amp;Q$2,'Xử lý'!$B:$C,2,0)),"",VLOOKUP($C27&amp;Q$2,'Xử lý'!$B:$C,2,0))</f>
        <v>GDQP</v>
      </c>
      <c r="R27" s="16" t="str">
        <f>IF(ISNA(VLOOKUP($C27&amp;R$2,'Xử lý'!$B:$C,2,0)),"",VLOOKUP($C27&amp;R$2,'Xử lý'!$B:$C,2,0))</f>
        <v/>
      </c>
      <c r="S27" s="16" t="str">
        <f>IF(ISNA(VLOOKUP($C27&amp;S$2,'Xử lý'!$B:$C,2,0)),"",VLOOKUP($C27&amp;S$2,'Xử lý'!$B:$C,2,0))</f>
        <v>Toán.</v>
      </c>
      <c r="T27" s="16" t="str">
        <f>IF(ISNA(VLOOKUP($C27&amp;T$2,'Xử lý'!$B:$C,2,0)),"",VLOOKUP($C27&amp;T$2,'Xử lý'!$B:$C,2,0))</f>
        <v/>
      </c>
      <c r="U27" s="16" t="str">
        <f>IF(ISNA(VLOOKUP($C27&amp;U$2,'Xử lý'!$B:$C,2,0)),"",VLOOKUP($C27&amp;U$2,'Xử lý'!$B:$C,2,0))</f>
        <v>Toán.</v>
      </c>
      <c r="V27" s="16" t="str">
        <f>IF(ISNA(VLOOKUP($C27&amp;V$2,'Xử lý'!$B:$C,2,0)),"",VLOOKUP($C27&amp;V$2,'Xử lý'!$B:$C,2,0))</f>
        <v>Văn.</v>
      </c>
      <c r="W27" s="16" t="str">
        <f>IF(ISNA(VLOOKUP($C27&amp;W$2,'Xử lý'!$B:$C,2,0)),"",VLOOKUP($C27&amp;W$2,'Xử lý'!$B:$C,2,0))</f>
        <v>GDTC</v>
      </c>
      <c r="X27" s="16" t="str">
        <f>IF(ISNA(VLOOKUP($C27&amp;X$2,'Xử lý'!$B:$C,2,0)),"",VLOOKUP($C27&amp;X$2,'Xử lý'!$B:$C,2,0))</f>
        <v/>
      </c>
      <c r="Y27" s="17" t="str">
        <f>IF(ISNA(VLOOKUP($C27&amp;Y$2,'Xử lý'!$B:$C,2,0)),"",VLOOKUP($C27&amp;Y$2,'Xử lý'!$B:$C,2,0))</f>
        <v/>
      </c>
    </row>
    <row r="28" spans="1:25" ht="15.5" x14ac:dyDescent="0.35">
      <c r="A28" s="60"/>
      <c r="B28" s="64"/>
      <c r="C28" s="14" t="s">
        <v>111</v>
      </c>
      <c r="D28" s="15">
        <v>3</v>
      </c>
      <c r="E28" s="16" t="str">
        <f>IF(ISNA(VLOOKUP($C28&amp;E$2,'Xử lý'!$B:$C,2,0)),"",VLOOKUP($C28&amp;E$2,'Xử lý'!$B:$C,2,0))</f>
        <v>Lý.</v>
      </c>
      <c r="F28" s="16" t="str">
        <f>IF(ISNA(VLOOKUP($C28&amp;F$2,'Xử lý'!$B:$C,2,0)),"",VLOOKUP($C28&amp;F$2,'Xử lý'!$B:$C,2,0))</f>
        <v/>
      </c>
      <c r="G28" s="16" t="str">
        <f>IF(ISNA(VLOOKUP($C28&amp;G$2,'Xử lý'!$B:$C,2,0)),"",VLOOKUP($C28&amp;G$2,'Xử lý'!$B:$C,2,0))</f>
        <v/>
      </c>
      <c r="H28" s="16" t="str">
        <f>IF(ISNA(VLOOKUP($C28&amp;H$2,'Xử lý'!$B:$C,2,0)),"",VLOOKUP($C28&amp;H$2,'Xử lý'!$B:$C,2,0))</f>
        <v/>
      </c>
      <c r="I28" s="16" t="str">
        <f>IF(ISNA(VLOOKUP($C28&amp;I$2,'Xử lý'!$B:$C,2,0)),"",VLOOKUP($C28&amp;I$2,'Xử lý'!$B:$C,2,0))</f>
        <v>Toán.</v>
      </c>
      <c r="J28" s="16" t="str">
        <f>IF(ISNA(VLOOKUP($C28&amp;J$2,'Xử lý'!$B:$C,2,0)),"",VLOOKUP($C28&amp;J$2,'Xử lý'!$B:$C,2,0))</f>
        <v/>
      </c>
      <c r="K28" s="16" t="str">
        <f>IF(ISNA(VLOOKUP($C28&amp;K$2,'Xử lý'!$B:$C,2,0)),"",VLOOKUP($C28&amp;K$2,'Xử lý'!$B:$C,2,0))</f>
        <v/>
      </c>
      <c r="L28" s="16" t="str">
        <f>IF(ISNA(VLOOKUP($C28&amp;L$2,'Xử lý'!$B:$C,2,0)),"",VLOOKUP($C28&amp;L$2,'Xử lý'!$B:$C,2,0))</f>
        <v>GDTC</v>
      </c>
      <c r="M28" s="16" t="str">
        <f>IF(ISNA(VLOOKUP($C28&amp;M$2,'Xử lý'!$B:$C,2,0)),"",VLOOKUP($C28&amp;M$2,'Xử lý'!$B:$C,2,0))</f>
        <v>Toán.</v>
      </c>
      <c r="N28" s="16" t="str">
        <f>IF(ISNA(VLOOKUP($C28&amp;N$2,'Xử lý'!$B:$C,2,0)),"",VLOOKUP($C28&amp;N$2,'Xử lý'!$B:$C,2,0))</f>
        <v/>
      </c>
      <c r="O28" s="16" t="str">
        <f>IF(ISNA(VLOOKUP($C28&amp;O$2,'Xử lý'!$B:$C,2,0)),"",VLOOKUP($C28&amp;O$2,'Xử lý'!$B:$C,2,0))</f>
        <v/>
      </c>
      <c r="P28" s="16" t="str">
        <f>IF(ISNA(VLOOKUP($C28&amp;P$2,'Xử lý'!$B:$C,2,0)),"",VLOOKUP($C28&amp;P$2,'Xử lý'!$B:$C,2,0))</f>
        <v>GDQP</v>
      </c>
      <c r="Q28" s="16" t="str">
        <f>IF(ISNA(VLOOKUP($C28&amp;Q$2,'Xử lý'!$B:$C,2,0)),"",VLOOKUP($C28&amp;Q$2,'Xử lý'!$B:$C,2,0))</f>
        <v>GDTC</v>
      </c>
      <c r="R28" s="16" t="str">
        <f>IF(ISNA(VLOOKUP($C28&amp;R$2,'Xử lý'!$B:$C,2,0)),"",VLOOKUP($C28&amp;R$2,'Xử lý'!$B:$C,2,0))</f>
        <v>Văn.</v>
      </c>
      <c r="S28" s="16" t="str">
        <f>IF(ISNA(VLOOKUP($C28&amp;S$2,'Xử lý'!$B:$C,2,0)),"",VLOOKUP($C28&amp;S$2,'Xử lý'!$B:$C,2,0))</f>
        <v>Văn.</v>
      </c>
      <c r="T28" s="16" t="str">
        <f>IF(ISNA(VLOOKUP($C28&amp;T$2,'Xử lý'!$B:$C,2,0)),"",VLOOKUP($C28&amp;T$2,'Xử lý'!$B:$C,2,0))</f>
        <v>Sử.</v>
      </c>
      <c r="U28" s="16" t="str">
        <f>IF(ISNA(VLOOKUP($C28&amp;U$2,'Xử lý'!$B:$C,2,0)),"",VLOOKUP($C28&amp;U$2,'Xử lý'!$B:$C,2,0))</f>
        <v>Anh.</v>
      </c>
      <c r="V28" s="16" t="str">
        <f>IF(ISNA(VLOOKUP($C28&amp;V$2,'Xử lý'!$B:$C,2,0)),"",VLOOKUP($C28&amp;V$2,'Xử lý'!$B:$C,2,0))</f>
        <v>Anh.</v>
      </c>
      <c r="W28" s="16" t="str">
        <f>IF(ISNA(VLOOKUP($C28&amp;W$2,'Xử lý'!$B:$C,2,0)),"",VLOOKUP($C28&amp;W$2,'Xử lý'!$B:$C,2,0))</f>
        <v/>
      </c>
      <c r="X28" s="16" t="str">
        <f>IF(ISNA(VLOOKUP($C28&amp;X$2,'Xử lý'!$B:$C,2,0)),"",VLOOKUP($C28&amp;X$2,'Xử lý'!$B:$C,2,0))</f>
        <v>GDTC</v>
      </c>
      <c r="Y28" s="17" t="str">
        <f>IF(ISNA(VLOOKUP($C28&amp;Y$2,'Xử lý'!$B:$C,2,0)),"",VLOOKUP($C28&amp;Y$2,'Xử lý'!$B:$C,2,0))</f>
        <v/>
      </c>
    </row>
    <row r="29" spans="1:25" ht="16" thickBot="1" x14ac:dyDescent="0.4">
      <c r="A29" s="61"/>
      <c r="B29" s="65"/>
      <c r="C29" s="19" t="s">
        <v>112</v>
      </c>
      <c r="D29" s="20">
        <v>4</v>
      </c>
      <c r="E29" s="21" t="str">
        <f>IF(ISNA(VLOOKUP($C29&amp;E$2,'Xử lý'!$B:$C,2,0)),"",VLOOKUP($C29&amp;E$2,'Xử lý'!$B:$C,2,0))</f>
        <v>Lý.</v>
      </c>
      <c r="F29" s="21" t="str">
        <f>IF(ISNA(VLOOKUP($C29&amp;F$2,'Xử lý'!$B:$C,2,0)),"",VLOOKUP($C29&amp;F$2,'Xử lý'!$B:$C,2,0))</f>
        <v/>
      </c>
      <c r="G29" s="21" t="str">
        <f>IF(ISNA(VLOOKUP($C29&amp;G$2,'Xử lý'!$B:$C,2,0)),"",VLOOKUP($C29&amp;G$2,'Xử lý'!$B:$C,2,0))</f>
        <v/>
      </c>
      <c r="H29" s="21" t="str">
        <f>IF(ISNA(VLOOKUP($C29&amp;H$2,'Xử lý'!$B:$C,2,0)),"",VLOOKUP($C29&amp;H$2,'Xử lý'!$B:$C,2,0))</f>
        <v/>
      </c>
      <c r="I29" s="21" t="str">
        <f>IF(ISNA(VLOOKUP($C29&amp;I$2,'Xử lý'!$B:$C,2,0)),"",VLOOKUP($C29&amp;I$2,'Xử lý'!$B:$C,2,0))</f>
        <v>Toán.</v>
      </c>
      <c r="J29" s="21" t="str">
        <f>IF(ISNA(VLOOKUP($C29&amp;J$2,'Xử lý'!$B:$C,2,0)),"",VLOOKUP($C29&amp;J$2,'Xử lý'!$B:$C,2,0))</f>
        <v/>
      </c>
      <c r="K29" s="21" t="str">
        <f>IF(ISNA(VLOOKUP($C29&amp;K$2,'Xử lý'!$B:$C,2,0)),"",VLOOKUP($C29&amp;K$2,'Xử lý'!$B:$C,2,0))</f>
        <v/>
      </c>
      <c r="L29" s="21" t="str">
        <f>IF(ISNA(VLOOKUP($C29&amp;L$2,'Xử lý'!$B:$C,2,0)),"",VLOOKUP($C29&amp;L$2,'Xử lý'!$B:$C,2,0))</f>
        <v/>
      </c>
      <c r="M29" s="21" t="str">
        <f>IF(ISNA(VLOOKUP($C29&amp;M$2,'Xử lý'!$B:$C,2,0)),"",VLOOKUP($C29&amp;M$2,'Xử lý'!$B:$C,2,0))</f>
        <v>Toán.</v>
      </c>
      <c r="N29" s="21" t="str">
        <f>IF(ISNA(VLOOKUP($C29&amp;N$2,'Xử lý'!$B:$C,2,0)),"",VLOOKUP($C29&amp;N$2,'Xử lý'!$B:$C,2,0))</f>
        <v/>
      </c>
      <c r="O29" s="21" t="str">
        <f>IF(ISNA(VLOOKUP($C29&amp;O$2,'Xử lý'!$B:$C,2,0)),"",VLOOKUP($C29&amp;O$2,'Xử lý'!$B:$C,2,0))</f>
        <v/>
      </c>
      <c r="P29" s="21" t="str">
        <f>IF(ISNA(VLOOKUP($C29&amp;P$2,'Xử lý'!$B:$C,2,0)),"",VLOOKUP($C29&amp;P$2,'Xử lý'!$B:$C,2,0))</f>
        <v/>
      </c>
      <c r="Q29" s="21" t="str">
        <f>IF(ISNA(VLOOKUP($C29&amp;Q$2,'Xử lý'!$B:$C,2,0)),"",VLOOKUP($C29&amp;Q$2,'Xử lý'!$B:$C,2,0))</f>
        <v>GDTC</v>
      </c>
      <c r="R29" s="21" t="str">
        <f>IF(ISNA(VLOOKUP($C29&amp;R$2,'Xử lý'!$B:$C,2,0)),"",VLOOKUP($C29&amp;R$2,'Xử lý'!$B:$C,2,0))</f>
        <v>Văn.</v>
      </c>
      <c r="S29" s="21" t="str">
        <f>IF(ISNA(VLOOKUP($C29&amp;S$2,'Xử lý'!$B:$C,2,0)),"",VLOOKUP($C29&amp;S$2,'Xử lý'!$B:$C,2,0))</f>
        <v>Văn.</v>
      </c>
      <c r="T29" s="21" t="str">
        <f>IF(ISNA(VLOOKUP($C29&amp;T$2,'Xử lý'!$B:$C,2,0)),"",VLOOKUP($C29&amp;T$2,'Xử lý'!$B:$C,2,0))</f>
        <v>Sử.</v>
      </c>
      <c r="U29" s="21" t="str">
        <f>IF(ISNA(VLOOKUP($C29&amp;U$2,'Xử lý'!$B:$C,2,0)),"",VLOOKUP($C29&amp;U$2,'Xử lý'!$B:$C,2,0))</f>
        <v>Anh.</v>
      </c>
      <c r="V29" s="21" t="str">
        <f>IF(ISNA(VLOOKUP($C29&amp;V$2,'Xử lý'!$B:$C,2,0)),"",VLOOKUP($C29&amp;V$2,'Xử lý'!$B:$C,2,0))</f>
        <v>Anh.</v>
      </c>
      <c r="W29" s="21" t="str">
        <f>IF(ISNA(VLOOKUP($C29&amp;W$2,'Xử lý'!$B:$C,2,0)),"",VLOOKUP($C29&amp;W$2,'Xử lý'!$B:$C,2,0))</f>
        <v>GDQP</v>
      </c>
      <c r="X29" s="21" t="str">
        <f>IF(ISNA(VLOOKUP($C29&amp;X$2,'Xử lý'!$B:$C,2,0)),"",VLOOKUP($C29&amp;X$2,'Xử lý'!$B:$C,2,0))</f>
        <v>GDTC</v>
      </c>
      <c r="Y29" s="22" t="str">
        <f>IF(ISNA(VLOOKUP($C29&amp;Y$2,'Xử lý'!$B:$C,2,0)),"",VLOOKUP($C29&amp;Y$2,'Xử lý'!$B:$C,2,0))</f>
        <v/>
      </c>
    </row>
    <row r="30" spans="1:25" ht="15.5" customHeight="1" x14ac:dyDescent="0.35">
      <c r="A30" s="59" t="s">
        <v>83</v>
      </c>
      <c r="B30" s="62" t="s">
        <v>9</v>
      </c>
      <c r="C30" s="18" t="s">
        <v>113</v>
      </c>
      <c r="D30" s="3">
        <v>1</v>
      </c>
      <c r="E30" s="9" t="str">
        <f>IF(ISNA(VLOOKUP($C30&amp;E$2,'Xử lý'!$B:$C,2,0)),"",VLOOKUP($C30&amp;E$2,'Xử lý'!$B:$C,2,0))</f>
        <v/>
      </c>
      <c r="F30" s="9" t="str">
        <f>IF(ISNA(VLOOKUP($C30&amp;F$2,'Xử lý'!$B:$C,2,0)),"",VLOOKUP($C30&amp;F$2,'Xử lý'!$B:$C,2,0))</f>
        <v/>
      </c>
      <c r="G30" s="9" t="str">
        <f>IF(ISNA(VLOOKUP($C30&amp;G$2,'Xử lý'!$B:$C,2,0)),"",VLOOKUP($C30&amp;G$2,'Xử lý'!$B:$C,2,0))</f>
        <v/>
      </c>
      <c r="H30" s="9" t="str">
        <f>IF(ISNA(VLOOKUP($C30&amp;H$2,'Xử lý'!$B:$C,2,0)),"",VLOOKUP($C30&amp;H$2,'Xử lý'!$B:$C,2,0))</f>
        <v/>
      </c>
      <c r="I30" s="9" t="str">
        <f>IF(ISNA(VLOOKUP($C30&amp;I$2,'Xử lý'!$B:$C,2,0)),"",VLOOKUP($C30&amp;I$2,'Xử lý'!$B:$C,2,0))</f>
        <v/>
      </c>
      <c r="J30" s="9" t="str">
        <f>IF(ISNA(VLOOKUP($C30&amp;J$2,'Xử lý'!$B:$C,2,0)),"",VLOOKUP($C30&amp;J$2,'Xử lý'!$B:$C,2,0))</f>
        <v/>
      </c>
      <c r="K30" s="9" t="str">
        <f>IF(ISNA(VLOOKUP($C30&amp;K$2,'Xử lý'!$B:$C,2,0)),"",VLOOKUP($C30&amp;K$2,'Xử lý'!$B:$C,2,0))</f>
        <v/>
      </c>
      <c r="L30" s="9" t="str">
        <f>IF(ISNA(VLOOKUP($C30&amp;L$2,'Xử lý'!$B:$C,2,0)),"",VLOOKUP($C30&amp;L$2,'Xử lý'!$B:$C,2,0))</f>
        <v/>
      </c>
      <c r="M30" s="9" t="str">
        <f>IF(ISNA(VLOOKUP($C30&amp;M$2,'Xử lý'!$B:$C,2,0)),"",VLOOKUP($C30&amp;M$2,'Xử lý'!$B:$C,2,0))</f>
        <v/>
      </c>
      <c r="N30" s="9" t="str">
        <f>IF(ISNA(VLOOKUP($C30&amp;N$2,'Xử lý'!$B:$C,2,0)),"",VLOOKUP($C30&amp;N$2,'Xử lý'!$B:$C,2,0))</f>
        <v/>
      </c>
      <c r="O30" s="9" t="str">
        <f>IF(ISNA(VLOOKUP($C30&amp;O$2,'Xử lý'!$B:$C,2,0)),"",VLOOKUP($C30&amp;O$2,'Xử lý'!$B:$C,2,0))</f>
        <v/>
      </c>
      <c r="P30" s="9" t="str">
        <f>IF(ISNA(VLOOKUP($C30&amp;P$2,'Xử lý'!$B:$C,2,0)),"",VLOOKUP($C30&amp;P$2,'Xử lý'!$B:$C,2,0))</f>
        <v/>
      </c>
      <c r="Q30" s="9" t="str">
        <f>IF(ISNA(VLOOKUP($C30&amp;Q$2,'Xử lý'!$B:$C,2,0)),"",VLOOKUP($C30&amp;Q$2,'Xử lý'!$B:$C,2,0))</f>
        <v/>
      </c>
      <c r="R30" s="9" t="str">
        <f>IF(ISNA(VLOOKUP($C30&amp;R$2,'Xử lý'!$B:$C,2,0)),"",VLOOKUP($C30&amp;R$2,'Xử lý'!$B:$C,2,0))</f>
        <v/>
      </c>
      <c r="S30" s="9" t="str">
        <f>IF(ISNA(VLOOKUP($C30&amp;S$2,'Xử lý'!$B:$C,2,0)),"",VLOOKUP($C30&amp;S$2,'Xử lý'!$B:$C,2,0))</f>
        <v/>
      </c>
      <c r="T30" s="9" t="str">
        <f>IF(ISNA(VLOOKUP($C30&amp;T$2,'Xử lý'!$B:$C,2,0)),"",VLOOKUP($C30&amp;T$2,'Xử lý'!$B:$C,2,0))</f>
        <v/>
      </c>
      <c r="U30" s="9" t="str">
        <f>IF(ISNA(VLOOKUP($C30&amp;U$2,'Xử lý'!$B:$C,2,0)),"",VLOOKUP($C30&amp;U$2,'Xử lý'!$B:$C,2,0))</f>
        <v/>
      </c>
      <c r="V30" s="9" t="str">
        <f>IF(ISNA(VLOOKUP($C30&amp;V$2,'Xử lý'!$B:$C,2,0)),"",VLOOKUP($C30&amp;V$2,'Xử lý'!$B:$C,2,0))</f>
        <v/>
      </c>
      <c r="W30" s="9" t="str">
        <f>IF(ISNA(VLOOKUP($C30&amp;W$2,'Xử lý'!$B:$C,2,0)),"",VLOOKUP($C30&amp;W$2,'Xử lý'!$B:$C,2,0))</f>
        <v/>
      </c>
      <c r="X30" s="9" t="str">
        <f>IF(ISNA(VLOOKUP($C30&amp;X$2,'Xử lý'!$B:$C,2,0)),"",VLOOKUP($C30&amp;X$2,'Xử lý'!$B:$C,2,0))</f>
        <v/>
      </c>
      <c r="Y30" s="10" t="str">
        <f>IF(ISNA(VLOOKUP($C30&amp;Y$2,'Xử lý'!$B:$C,2,0)),"",VLOOKUP($C30&amp;Y$2,'Xử lý'!$B:$C,2,0))</f>
        <v/>
      </c>
    </row>
    <row r="31" spans="1:25" ht="15.5" x14ac:dyDescent="0.35">
      <c r="A31" s="60"/>
      <c r="B31" s="63"/>
      <c r="C31" s="11" t="s">
        <v>114</v>
      </c>
      <c r="D31" s="4">
        <v>2</v>
      </c>
      <c r="E31" s="12" t="str">
        <f>IF(ISNA(VLOOKUP($C31&amp;E$2,'Xử lý'!$B:$C,2,0)),"",VLOOKUP($C31&amp;E$2,'Xử lý'!$B:$C,2,0))</f>
        <v/>
      </c>
      <c r="F31" s="12" t="str">
        <f>IF(ISNA(VLOOKUP($C31&amp;F$2,'Xử lý'!$B:$C,2,0)),"",VLOOKUP($C31&amp;F$2,'Xử lý'!$B:$C,2,0))</f>
        <v/>
      </c>
      <c r="G31" s="12" t="str">
        <f>IF(ISNA(VLOOKUP($C31&amp;G$2,'Xử lý'!$B:$C,2,0)),"",VLOOKUP($C31&amp;G$2,'Xử lý'!$B:$C,2,0))</f>
        <v/>
      </c>
      <c r="H31" s="12" t="str">
        <f>IF(ISNA(VLOOKUP($C31&amp;H$2,'Xử lý'!$B:$C,2,0)),"",VLOOKUP($C31&amp;H$2,'Xử lý'!$B:$C,2,0))</f>
        <v/>
      </c>
      <c r="I31" s="12" t="str">
        <f>IF(ISNA(VLOOKUP($C31&amp;I$2,'Xử lý'!$B:$C,2,0)),"",VLOOKUP($C31&amp;I$2,'Xử lý'!$B:$C,2,0))</f>
        <v/>
      </c>
      <c r="J31" s="12" t="str">
        <f>IF(ISNA(VLOOKUP($C31&amp;J$2,'Xử lý'!$B:$C,2,0)),"",VLOOKUP($C31&amp;J$2,'Xử lý'!$B:$C,2,0))</f>
        <v/>
      </c>
      <c r="K31" s="12" t="str">
        <f>IF(ISNA(VLOOKUP($C31&amp;K$2,'Xử lý'!$B:$C,2,0)),"",VLOOKUP($C31&amp;K$2,'Xử lý'!$B:$C,2,0))</f>
        <v/>
      </c>
      <c r="L31" s="12" t="str">
        <f>IF(ISNA(VLOOKUP($C31&amp;L$2,'Xử lý'!$B:$C,2,0)),"",VLOOKUP($C31&amp;L$2,'Xử lý'!$B:$C,2,0))</f>
        <v/>
      </c>
      <c r="M31" s="12" t="str">
        <f>IF(ISNA(VLOOKUP($C31&amp;M$2,'Xử lý'!$B:$C,2,0)),"",VLOOKUP($C31&amp;M$2,'Xử lý'!$B:$C,2,0))</f>
        <v/>
      </c>
      <c r="N31" s="12" t="str">
        <f>IF(ISNA(VLOOKUP($C31&amp;N$2,'Xử lý'!$B:$C,2,0)),"",VLOOKUP($C31&amp;N$2,'Xử lý'!$B:$C,2,0))</f>
        <v/>
      </c>
      <c r="O31" s="12" t="str">
        <f>IF(ISNA(VLOOKUP($C31&amp;O$2,'Xử lý'!$B:$C,2,0)),"",VLOOKUP($C31&amp;O$2,'Xử lý'!$B:$C,2,0))</f>
        <v/>
      </c>
      <c r="P31" s="12" t="str">
        <f>IF(ISNA(VLOOKUP($C31&amp;P$2,'Xử lý'!$B:$C,2,0)),"",VLOOKUP($C31&amp;P$2,'Xử lý'!$B:$C,2,0))</f>
        <v/>
      </c>
      <c r="Q31" s="12" t="str">
        <f>IF(ISNA(VLOOKUP($C31&amp;Q$2,'Xử lý'!$B:$C,2,0)),"",VLOOKUP($C31&amp;Q$2,'Xử lý'!$B:$C,2,0))</f>
        <v/>
      </c>
      <c r="R31" s="12" t="str">
        <f>IF(ISNA(VLOOKUP($C31&amp;R$2,'Xử lý'!$B:$C,2,0)),"",VLOOKUP($C31&amp;R$2,'Xử lý'!$B:$C,2,0))</f>
        <v/>
      </c>
      <c r="S31" s="12" t="str">
        <f>IF(ISNA(VLOOKUP($C31&amp;S$2,'Xử lý'!$B:$C,2,0)),"",VLOOKUP($C31&amp;S$2,'Xử lý'!$B:$C,2,0))</f>
        <v/>
      </c>
      <c r="T31" s="12" t="str">
        <f>IF(ISNA(VLOOKUP($C31&amp;T$2,'Xử lý'!$B:$C,2,0)),"",VLOOKUP($C31&amp;T$2,'Xử lý'!$B:$C,2,0))</f>
        <v/>
      </c>
      <c r="U31" s="12" t="str">
        <f>IF(ISNA(VLOOKUP($C31&amp;U$2,'Xử lý'!$B:$C,2,0)),"",VLOOKUP($C31&amp;U$2,'Xử lý'!$B:$C,2,0))</f>
        <v/>
      </c>
      <c r="V31" s="12" t="str">
        <f>IF(ISNA(VLOOKUP($C31&amp;V$2,'Xử lý'!$B:$C,2,0)),"",VLOOKUP($C31&amp;V$2,'Xử lý'!$B:$C,2,0))</f>
        <v/>
      </c>
      <c r="W31" s="12" t="str">
        <f>IF(ISNA(VLOOKUP($C31&amp;W$2,'Xử lý'!$B:$C,2,0)),"",VLOOKUP($C31&amp;W$2,'Xử lý'!$B:$C,2,0))</f>
        <v/>
      </c>
      <c r="X31" s="12" t="str">
        <f>IF(ISNA(VLOOKUP($C31&amp;X$2,'Xử lý'!$B:$C,2,0)),"",VLOOKUP($C31&amp;X$2,'Xử lý'!$B:$C,2,0))</f>
        <v/>
      </c>
      <c r="Y31" s="13" t="str">
        <f>IF(ISNA(VLOOKUP($C31&amp;Y$2,'Xử lý'!$B:$C,2,0)),"",VLOOKUP($C31&amp;Y$2,'Xử lý'!$B:$C,2,0))</f>
        <v/>
      </c>
    </row>
    <row r="32" spans="1:25" ht="15.5" x14ac:dyDescent="0.35">
      <c r="A32" s="60"/>
      <c r="B32" s="63"/>
      <c r="C32" s="11" t="s">
        <v>115</v>
      </c>
      <c r="D32" s="4">
        <v>3</v>
      </c>
      <c r="E32" s="12" t="str">
        <f>IF(ISNA(VLOOKUP($C32&amp;E$2,'Xử lý'!$B:$C,2,0)),"",VLOOKUP($C32&amp;E$2,'Xử lý'!$B:$C,2,0))</f>
        <v/>
      </c>
      <c r="F32" s="12" t="str">
        <f>IF(ISNA(VLOOKUP($C32&amp;F$2,'Xử lý'!$B:$C,2,0)),"",VLOOKUP($C32&amp;F$2,'Xử lý'!$B:$C,2,0))</f>
        <v/>
      </c>
      <c r="G32" s="12" t="str">
        <f>IF(ISNA(VLOOKUP($C32&amp;G$2,'Xử lý'!$B:$C,2,0)),"",VLOOKUP($C32&amp;G$2,'Xử lý'!$B:$C,2,0))</f>
        <v/>
      </c>
      <c r="H32" s="12" t="str">
        <f>IF(ISNA(VLOOKUP($C32&amp;H$2,'Xử lý'!$B:$C,2,0)),"",VLOOKUP($C32&amp;H$2,'Xử lý'!$B:$C,2,0))</f>
        <v/>
      </c>
      <c r="I32" s="12" t="str">
        <f>IF(ISNA(VLOOKUP($C32&amp;I$2,'Xử lý'!$B:$C,2,0)),"",VLOOKUP($C32&amp;I$2,'Xử lý'!$B:$C,2,0))</f>
        <v/>
      </c>
      <c r="J32" s="12" t="str">
        <f>IF(ISNA(VLOOKUP($C32&amp;J$2,'Xử lý'!$B:$C,2,0)),"",VLOOKUP($C32&amp;J$2,'Xử lý'!$B:$C,2,0))</f>
        <v/>
      </c>
      <c r="K32" s="12" t="str">
        <f>IF(ISNA(VLOOKUP($C32&amp;K$2,'Xử lý'!$B:$C,2,0)),"",VLOOKUP($C32&amp;K$2,'Xử lý'!$B:$C,2,0))</f>
        <v/>
      </c>
      <c r="L32" s="12" t="str">
        <f>IF(ISNA(VLOOKUP($C32&amp;L$2,'Xử lý'!$B:$C,2,0)),"",VLOOKUP($C32&amp;L$2,'Xử lý'!$B:$C,2,0))</f>
        <v/>
      </c>
      <c r="M32" s="12" t="str">
        <f>IF(ISNA(VLOOKUP($C32&amp;M$2,'Xử lý'!$B:$C,2,0)),"",VLOOKUP($C32&amp;M$2,'Xử lý'!$B:$C,2,0))</f>
        <v/>
      </c>
      <c r="N32" s="12" t="str">
        <f>IF(ISNA(VLOOKUP($C32&amp;N$2,'Xử lý'!$B:$C,2,0)),"",VLOOKUP($C32&amp;N$2,'Xử lý'!$B:$C,2,0))</f>
        <v/>
      </c>
      <c r="O32" s="12" t="str">
        <f>IF(ISNA(VLOOKUP($C32&amp;O$2,'Xử lý'!$B:$C,2,0)),"",VLOOKUP($C32&amp;O$2,'Xử lý'!$B:$C,2,0))</f>
        <v/>
      </c>
      <c r="P32" s="12" t="str">
        <f>IF(ISNA(VLOOKUP($C32&amp;P$2,'Xử lý'!$B:$C,2,0)),"",VLOOKUP($C32&amp;P$2,'Xử lý'!$B:$C,2,0))</f>
        <v/>
      </c>
      <c r="Q32" s="12" t="str">
        <f>IF(ISNA(VLOOKUP($C32&amp;Q$2,'Xử lý'!$B:$C,2,0)),"",VLOOKUP($C32&amp;Q$2,'Xử lý'!$B:$C,2,0))</f>
        <v/>
      </c>
      <c r="R32" s="12" t="str">
        <f>IF(ISNA(VLOOKUP($C32&amp;R$2,'Xử lý'!$B:$C,2,0)),"",VLOOKUP($C32&amp;R$2,'Xử lý'!$B:$C,2,0))</f>
        <v/>
      </c>
      <c r="S32" s="12" t="str">
        <f>IF(ISNA(VLOOKUP($C32&amp;S$2,'Xử lý'!$B:$C,2,0)),"",VLOOKUP($C32&amp;S$2,'Xử lý'!$B:$C,2,0))</f>
        <v/>
      </c>
      <c r="T32" s="12" t="str">
        <f>IF(ISNA(VLOOKUP($C32&amp;T$2,'Xử lý'!$B:$C,2,0)),"",VLOOKUP($C32&amp;T$2,'Xử lý'!$B:$C,2,0))</f>
        <v/>
      </c>
      <c r="U32" s="12" t="str">
        <f>IF(ISNA(VLOOKUP($C32&amp;U$2,'Xử lý'!$B:$C,2,0)),"",VLOOKUP($C32&amp;U$2,'Xử lý'!$B:$C,2,0))</f>
        <v/>
      </c>
      <c r="V32" s="12" t="str">
        <f>IF(ISNA(VLOOKUP($C32&amp;V$2,'Xử lý'!$B:$C,2,0)),"",VLOOKUP($C32&amp;V$2,'Xử lý'!$B:$C,2,0))</f>
        <v/>
      </c>
      <c r="W32" s="12" t="str">
        <f>IF(ISNA(VLOOKUP($C32&amp;W$2,'Xử lý'!$B:$C,2,0)),"",VLOOKUP($C32&amp;W$2,'Xử lý'!$B:$C,2,0))</f>
        <v/>
      </c>
      <c r="X32" s="12" t="str">
        <f>IF(ISNA(VLOOKUP($C32&amp;X$2,'Xử lý'!$B:$C,2,0)),"",VLOOKUP($C32&amp;X$2,'Xử lý'!$B:$C,2,0))</f>
        <v/>
      </c>
      <c r="Y32" s="13" t="str">
        <f>IF(ISNA(VLOOKUP($C32&amp;Y$2,'Xử lý'!$B:$C,2,0)),"",VLOOKUP($C32&amp;Y$2,'Xử lý'!$B:$C,2,0))</f>
        <v/>
      </c>
    </row>
    <row r="33" spans="1:25" ht="15.5" x14ac:dyDescent="0.35">
      <c r="A33" s="60"/>
      <c r="B33" s="63"/>
      <c r="C33" s="11" t="s">
        <v>116</v>
      </c>
      <c r="D33" s="4">
        <v>4</v>
      </c>
      <c r="E33" s="12" t="str">
        <f>IF(ISNA(VLOOKUP($C33&amp;E$2,'Xử lý'!$B:$C,2,0)),"",VLOOKUP($C33&amp;E$2,'Xử lý'!$B:$C,2,0))</f>
        <v/>
      </c>
      <c r="F33" s="12" t="str">
        <f>IF(ISNA(VLOOKUP($C33&amp;F$2,'Xử lý'!$B:$C,2,0)),"",VLOOKUP($C33&amp;F$2,'Xử lý'!$B:$C,2,0))</f>
        <v/>
      </c>
      <c r="G33" s="12" t="str">
        <f>IF(ISNA(VLOOKUP($C33&amp;G$2,'Xử lý'!$B:$C,2,0)),"",VLOOKUP($C33&amp;G$2,'Xử lý'!$B:$C,2,0))</f>
        <v/>
      </c>
      <c r="H33" s="12" t="str">
        <f>IF(ISNA(VLOOKUP($C33&amp;H$2,'Xử lý'!$B:$C,2,0)),"",VLOOKUP($C33&amp;H$2,'Xử lý'!$B:$C,2,0))</f>
        <v/>
      </c>
      <c r="I33" s="12" t="str">
        <f>IF(ISNA(VLOOKUP($C33&amp;I$2,'Xử lý'!$B:$C,2,0)),"",VLOOKUP($C33&amp;I$2,'Xử lý'!$B:$C,2,0))</f>
        <v/>
      </c>
      <c r="J33" s="12" t="str">
        <f>IF(ISNA(VLOOKUP($C33&amp;J$2,'Xử lý'!$B:$C,2,0)),"",VLOOKUP($C33&amp;J$2,'Xử lý'!$B:$C,2,0))</f>
        <v/>
      </c>
      <c r="K33" s="12" t="str">
        <f>IF(ISNA(VLOOKUP($C33&amp;K$2,'Xử lý'!$B:$C,2,0)),"",VLOOKUP($C33&amp;K$2,'Xử lý'!$B:$C,2,0))</f>
        <v/>
      </c>
      <c r="L33" s="12" t="str">
        <f>IF(ISNA(VLOOKUP($C33&amp;L$2,'Xử lý'!$B:$C,2,0)),"",VLOOKUP($C33&amp;L$2,'Xử lý'!$B:$C,2,0))</f>
        <v/>
      </c>
      <c r="M33" s="12" t="str">
        <f>IF(ISNA(VLOOKUP($C33&amp;M$2,'Xử lý'!$B:$C,2,0)),"",VLOOKUP($C33&amp;M$2,'Xử lý'!$B:$C,2,0))</f>
        <v/>
      </c>
      <c r="N33" s="12" t="str">
        <f>IF(ISNA(VLOOKUP($C33&amp;N$2,'Xử lý'!$B:$C,2,0)),"",VLOOKUP($C33&amp;N$2,'Xử lý'!$B:$C,2,0))</f>
        <v/>
      </c>
      <c r="O33" s="12" t="str">
        <f>IF(ISNA(VLOOKUP($C33&amp;O$2,'Xử lý'!$B:$C,2,0)),"",VLOOKUP($C33&amp;O$2,'Xử lý'!$B:$C,2,0))</f>
        <v/>
      </c>
      <c r="P33" s="12" t="str">
        <f>IF(ISNA(VLOOKUP($C33&amp;P$2,'Xử lý'!$B:$C,2,0)),"",VLOOKUP($C33&amp;P$2,'Xử lý'!$B:$C,2,0))</f>
        <v/>
      </c>
      <c r="Q33" s="12" t="str">
        <f>IF(ISNA(VLOOKUP($C33&amp;Q$2,'Xử lý'!$B:$C,2,0)),"",VLOOKUP($C33&amp;Q$2,'Xử lý'!$B:$C,2,0))</f>
        <v/>
      </c>
      <c r="R33" s="12" t="str">
        <f>IF(ISNA(VLOOKUP($C33&amp;R$2,'Xử lý'!$B:$C,2,0)),"",VLOOKUP($C33&amp;R$2,'Xử lý'!$B:$C,2,0))</f>
        <v/>
      </c>
      <c r="S33" s="12" t="str">
        <f>IF(ISNA(VLOOKUP($C33&amp;S$2,'Xử lý'!$B:$C,2,0)),"",VLOOKUP($C33&amp;S$2,'Xử lý'!$B:$C,2,0))</f>
        <v/>
      </c>
      <c r="T33" s="12" t="str">
        <f>IF(ISNA(VLOOKUP($C33&amp;T$2,'Xử lý'!$B:$C,2,0)),"",VLOOKUP($C33&amp;T$2,'Xử lý'!$B:$C,2,0))</f>
        <v/>
      </c>
      <c r="U33" s="12" t="str">
        <f>IF(ISNA(VLOOKUP($C33&amp;U$2,'Xử lý'!$B:$C,2,0)),"",VLOOKUP($C33&amp;U$2,'Xử lý'!$B:$C,2,0))</f>
        <v/>
      </c>
      <c r="V33" s="12" t="str">
        <f>IF(ISNA(VLOOKUP($C33&amp;V$2,'Xử lý'!$B:$C,2,0)),"",VLOOKUP($C33&amp;V$2,'Xử lý'!$B:$C,2,0))</f>
        <v/>
      </c>
      <c r="W33" s="12" t="str">
        <f>IF(ISNA(VLOOKUP($C33&amp;W$2,'Xử lý'!$B:$C,2,0)),"",VLOOKUP($C33&amp;W$2,'Xử lý'!$B:$C,2,0))</f>
        <v/>
      </c>
      <c r="X33" s="12" t="str">
        <f>IF(ISNA(VLOOKUP($C33&amp;X$2,'Xử lý'!$B:$C,2,0)),"",VLOOKUP($C33&amp;X$2,'Xử lý'!$B:$C,2,0))</f>
        <v/>
      </c>
      <c r="Y33" s="13" t="str">
        <f>IF(ISNA(VLOOKUP($C33&amp;Y$2,'Xử lý'!$B:$C,2,0)),"",VLOOKUP($C33&amp;Y$2,'Xử lý'!$B:$C,2,0))</f>
        <v/>
      </c>
    </row>
    <row r="34" spans="1:25" ht="15.5" x14ac:dyDescent="0.35">
      <c r="A34" s="60"/>
      <c r="B34" s="63"/>
      <c r="C34" s="11" t="s">
        <v>117</v>
      </c>
      <c r="D34" s="4">
        <v>5</v>
      </c>
      <c r="E34" s="12" t="str">
        <f>IF(ISNA(VLOOKUP($C34&amp;E$2,'Xử lý'!$B:$C,2,0)),"",VLOOKUP($C34&amp;E$2,'Xử lý'!$B:$C,2,0))</f>
        <v/>
      </c>
      <c r="F34" s="12" t="str">
        <f>IF(ISNA(VLOOKUP($C34&amp;F$2,'Xử lý'!$B:$C,2,0)),"",VLOOKUP($C34&amp;F$2,'Xử lý'!$B:$C,2,0))</f>
        <v/>
      </c>
      <c r="G34" s="12" t="str">
        <f>IF(ISNA(VLOOKUP($C34&amp;G$2,'Xử lý'!$B:$C,2,0)),"",VLOOKUP($C34&amp;G$2,'Xử lý'!$B:$C,2,0))</f>
        <v/>
      </c>
      <c r="H34" s="12" t="str">
        <f>IF(ISNA(VLOOKUP($C34&amp;H$2,'Xử lý'!$B:$C,2,0)),"",VLOOKUP($C34&amp;H$2,'Xử lý'!$B:$C,2,0))</f>
        <v/>
      </c>
      <c r="I34" s="12" t="str">
        <f>IF(ISNA(VLOOKUP($C34&amp;I$2,'Xử lý'!$B:$C,2,0)),"",VLOOKUP($C34&amp;I$2,'Xử lý'!$B:$C,2,0))</f>
        <v/>
      </c>
      <c r="J34" s="12" t="str">
        <f>IF(ISNA(VLOOKUP($C34&amp;J$2,'Xử lý'!$B:$C,2,0)),"",VLOOKUP($C34&amp;J$2,'Xử lý'!$B:$C,2,0))</f>
        <v/>
      </c>
      <c r="K34" s="12" t="str">
        <f>IF(ISNA(VLOOKUP($C34&amp;K$2,'Xử lý'!$B:$C,2,0)),"",VLOOKUP($C34&amp;K$2,'Xử lý'!$B:$C,2,0))</f>
        <v/>
      </c>
      <c r="L34" s="12" t="str">
        <f>IF(ISNA(VLOOKUP($C34&amp;L$2,'Xử lý'!$B:$C,2,0)),"",VLOOKUP($C34&amp;L$2,'Xử lý'!$B:$C,2,0))</f>
        <v/>
      </c>
      <c r="M34" s="12" t="str">
        <f>IF(ISNA(VLOOKUP($C34&amp;M$2,'Xử lý'!$B:$C,2,0)),"",VLOOKUP($C34&amp;M$2,'Xử lý'!$B:$C,2,0))</f>
        <v/>
      </c>
      <c r="N34" s="12" t="str">
        <f>IF(ISNA(VLOOKUP($C34&amp;N$2,'Xử lý'!$B:$C,2,0)),"",VLOOKUP($C34&amp;N$2,'Xử lý'!$B:$C,2,0))</f>
        <v/>
      </c>
      <c r="O34" s="12" t="str">
        <f>IF(ISNA(VLOOKUP($C34&amp;O$2,'Xử lý'!$B:$C,2,0)),"",VLOOKUP($C34&amp;O$2,'Xử lý'!$B:$C,2,0))</f>
        <v/>
      </c>
      <c r="P34" s="12" t="str">
        <f>IF(ISNA(VLOOKUP($C34&amp;P$2,'Xử lý'!$B:$C,2,0)),"",VLOOKUP($C34&amp;P$2,'Xử lý'!$B:$C,2,0))</f>
        <v/>
      </c>
      <c r="Q34" s="12" t="str">
        <f>IF(ISNA(VLOOKUP($C34&amp;Q$2,'Xử lý'!$B:$C,2,0)),"",VLOOKUP($C34&amp;Q$2,'Xử lý'!$B:$C,2,0))</f>
        <v/>
      </c>
      <c r="R34" s="12" t="str">
        <f>IF(ISNA(VLOOKUP($C34&amp;R$2,'Xử lý'!$B:$C,2,0)),"",VLOOKUP($C34&amp;R$2,'Xử lý'!$B:$C,2,0))</f>
        <v/>
      </c>
      <c r="S34" s="12" t="str">
        <f>IF(ISNA(VLOOKUP($C34&amp;S$2,'Xử lý'!$B:$C,2,0)),"",VLOOKUP($C34&amp;S$2,'Xử lý'!$B:$C,2,0))</f>
        <v/>
      </c>
      <c r="T34" s="12" t="str">
        <f>IF(ISNA(VLOOKUP($C34&amp;T$2,'Xử lý'!$B:$C,2,0)),"",VLOOKUP($C34&amp;T$2,'Xử lý'!$B:$C,2,0))</f>
        <v/>
      </c>
      <c r="U34" s="12" t="str">
        <f>IF(ISNA(VLOOKUP($C34&amp;U$2,'Xử lý'!$B:$C,2,0)),"",VLOOKUP($C34&amp;U$2,'Xử lý'!$B:$C,2,0))</f>
        <v/>
      </c>
      <c r="V34" s="12" t="str">
        <f>IF(ISNA(VLOOKUP($C34&amp;V$2,'Xử lý'!$B:$C,2,0)),"",VLOOKUP($C34&amp;V$2,'Xử lý'!$B:$C,2,0))</f>
        <v/>
      </c>
      <c r="W34" s="12" t="str">
        <f>IF(ISNA(VLOOKUP($C34&amp;W$2,'Xử lý'!$B:$C,2,0)),"",VLOOKUP($C34&amp;W$2,'Xử lý'!$B:$C,2,0))</f>
        <v/>
      </c>
      <c r="X34" s="12" t="str">
        <f>IF(ISNA(VLOOKUP($C34&amp;X$2,'Xử lý'!$B:$C,2,0)),"",VLOOKUP($C34&amp;X$2,'Xử lý'!$B:$C,2,0))</f>
        <v/>
      </c>
      <c r="Y34" s="13" t="str">
        <f>IF(ISNA(VLOOKUP($C34&amp;Y$2,'Xử lý'!$B:$C,2,0)),"",VLOOKUP($C34&amp;Y$2,'Xử lý'!$B:$C,2,0))</f>
        <v/>
      </c>
    </row>
    <row r="35" spans="1:25" ht="15.5" customHeight="1" x14ac:dyDescent="0.35">
      <c r="A35" s="60"/>
      <c r="B35" s="64" t="s">
        <v>64</v>
      </c>
      <c r="C35" s="14" t="s">
        <v>118</v>
      </c>
      <c r="D35" s="15">
        <v>1</v>
      </c>
      <c r="E35" s="16" t="str">
        <f>IF(ISNA(VLOOKUP($C35&amp;E$2,'Xử lý'!$B:$C,2,0)),"",VLOOKUP($C35&amp;E$2,'Xử lý'!$B:$C,2,0))</f>
        <v>Hóa.</v>
      </c>
      <c r="F35" s="16" t="str">
        <f>IF(ISNA(VLOOKUP($C35&amp;F$2,'Xử lý'!$B:$C,2,0)),"",VLOOKUP($C35&amp;F$2,'Xử lý'!$B:$C,2,0))</f>
        <v/>
      </c>
      <c r="G35" s="16" t="str">
        <f>IF(ISNA(VLOOKUP($C35&amp;G$2,'Xử lý'!$B:$C,2,0)),"",VLOOKUP($C35&amp;G$2,'Xử lý'!$B:$C,2,0))</f>
        <v>Anh.</v>
      </c>
      <c r="H35" s="16" t="str">
        <f>IF(ISNA(VLOOKUP($C35&amp;H$2,'Xử lý'!$B:$C,2,0)),"",VLOOKUP($C35&amp;H$2,'Xử lý'!$B:$C,2,0))</f>
        <v>Sinh.</v>
      </c>
      <c r="I35" s="16" t="str">
        <f>IF(ISNA(VLOOKUP($C35&amp;I$2,'Xử lý'!$B:$C,2,0)),"",VLOOKUP($C35&amp;I$2,'Xử lý'!$B:$C,2,0))</f>
        <v>Anh.</v>
      </c>
      <c r="J35" s="16" t="str">
        <f>IF(ISNA(VLOOKUP($C35&amp;J$2,'Xử lý'!$B:$C,2,0)),"",VLOOKUP($C35&amp;J$2,'Xử lý'!$B:$C,2,0))</f>
        <v>Văn.</v>
      </c>
      <c r="K35" s="16" t="str">
        <f>IF(ISNA(VLOOKUP($C35&amp;K$2,'Xử lý'!$B:$C,2,0)),"",VLOOKUP($C35&amp;K$2,'Xử lý'!$B:$C,2,0))</f>
        <v>Hóa.</v>
      </c>
      <c r="L35" s="16" t="str">
        <f>IF(ISNA(VLOOKUP($C35&amp;L$2,'Xử lý'!$B:$C,2,0)),"",VLOOKUP($C35&amp;L$2,'Xử lý'!$B:$C,2,0))</f>
        <v>Toán.</v>
      </c>
      <c r="M35" s="16" t="str">
        <f>IF(ISNA(VLOOKUP($C35&amp;M$2,'Xử lý'!$B:$C,2,0)),"",VLOOKUP($C35&amp;M$2,'Xử lý'!$B:$C,2,0))</f>
        <v/>
      </c>
      <c r="N35" s="16" t="str">
        <f>IF(ISNA(VLOOKUP($C35&amp;N$2,'Xử lý'!$B:$C,2,0)),"",VLOOKUP($C35&amp;N$2,'Xử lý'!$B:$C,2,0))</f>
        <v>Anh.</v>
      </c>
      <c r="O35" s="16" t="str">
        <f>IF(ISNA(VLOOKUP($C35&amp;O$2,'Xử lý'!$B:$C,2,0)),"",VLOOKUP($C35&amp;O$2,'Xử lý'!$B:$C,2,0))</f>
        <v>Toán.</v>
      </c>
      <c r="P35" s="16" t="str">
        <f>IF(ISNA(VLOOKUP($C35&amp;P$2,'Xử lý'!$B:$C,2,0)),"",VLOOKUP($C35&amp;P$2,'Xử lý'!$B:$C,2,0))</f>
        <v>Toán.</v>
      </c>
      <c r="Q35" s="16" t="str">
        <f>IF(ISNA(VLOOKUP($C35&amp;Q$2,'Xử lý'!$B:$C,2,0)),"",VLOOKUP($C35&amp;Q$2,'Xử lý'!$B:$C,2,0))</f>
        <v>Văn.</v>
      </c>
      <c r="R35" s="16" t="str">
        <f>IF(ISNA(VLOOKUP($C35&amp;R$2,'Xử lý'!$B:$C,2,0)),"",VLOOKUP($C35&amp;R$2,'Xử lý'!$B:$C,2,0))</f>
        <v>Sử.</v>
      </c>
      <c r="S35" s="16" t="str">
        <f>IF(ISNA(VLOOKUP($C35&amp;S$2,'Xử lý'!$B:$C,2,0)),"",VLOOKUP($C35&amp;S$2,'Xử lý'!$B:$C,2,0))</f>
        <v>Địa.</v>
      </c>
      <c r="T35" s="16" t="str">
        <f>IF(ISNA(VLOOKUP($C35&amp;T$2,'Xử lý'!$B:$C,2,0)),"",VLOOKUP($C35&amp;T$2,'Xử lý'!$B:$C,2,0))</f>
        <v>GDCD.</v>
      </c>
      <c r="U35" s="16" t="str">
        <f>IF(ISNA(VLOOKUP($C35&amp;U$2,'Xử lý'!$B:$C,2,0)),"",VLOOKUP($C35&amp;U$2,'Xử lý'!$B:$C,2,0))</f>
        <v/>
      </c>
      <c r="V35" s="16" t="str">
        <f>IF(ISNA(VLOOKUP($C35&amp;V$2,'Xử lý'!$B:$C,2,0)),"",VLOOKUP($C35&amp;V$2,'Xử lý'!$B:$C,2,0))</f>
        <v>GDCD.</v>
      </c>
      <c r="W35" s="16" t="str">
        <f>IF(ISNA(VLOOKUP($C35&amp;W$2,'Xử lý'!$B:$C,2,0)),"",VLOOKUP($C35&amp;W$2,'Xử lý'!$B:$C,2,0))</f>
        <v/>
      </c>
      <c r="X35" s="16" t="str">
        <f>IF(ISNA(VLOOKUP($C35&amp;X$2,'Xử lý'!$B:$C,2,0)),"",VLOOKUP($C35&amp;X$2,'Xử lý'!$B:$C,2,0))</f>
        <v/>
      </c>
      <c r="Y35" s="17" t="str">
        <f>IF(ISNA(VLOOKUP($C35&amp;Y$2,'Xử lý'!$B:$C,2,0)),"",VLOOKUP($C35&amp;Y$2,'Xử lý'!$B:$C,2,0))</f>
        <v>Lý.</v>
      </c>
    </row>
    <row r="36" spans="1:25" ht="15.5" x14ac:dyDescent="0.35">
      <c r="A36" s="60"/>
      <c r="B36" s="64"/>
      <c r="C36" s="14" t="s">
        <v>119</v>
      </c>
      <c r="D36" s="15">
        <v>2</v>
      </c>
      <c r="E36" s="16" t="str">
        <f>IF(ISNA(VLOOKUP($C36&amp;E$2,'Xử lý'!$B:$C,2,0)),"",VLOOKUP($C36&amp;E$2,'Xử lý'!$B:$C,2,0))</f>
        <v>Hóa.</v>
      </c>
      <c r="F36" s="16" t="str">
        <f>IF(ISNA(VLOOKUP($C36&amp;F$2,'Xử lý'!$B:$C,2,0)),"",VLOOKUP($C36&amp;F$2,'Xử lý'!$B:$C,2,0))</f>
        <v/>
      </c>
      <c r="G36" s="16" t="str">
        <f>IF(ISNA(VLOOKUP($C36&amp;G$2,'Xử lý'!$B:$C,2,0)),"",VLOOKUP($C36&amp;G$2,'Xử lý'!$B:$C,2,0))</f>
        <v>Anh.</v>
      </c>
      <c r="H36" s="16" t="str">
        <f>IF(ISNA(VLOOKUP($C36&amp;H$2,'Xử lý'!$B:$C,2,0)),"",VLOOKUP($C36&amp;H$2,'Xử lý'!$B:$C,2,0))</f>
        <v>Sinh.</v>
      </c>
      <c r="I36" s="16" t="str">
        <f>IF(ISNA(VLOOKUP($C36&amp;I$2,'Xử lý'!$B:$C,2,0)),"",VLOOKUP($C36&amp;I$2,'Xử lý'!$B:$C,2,0))</f>
        <v>Anh.</v>
      </c>
      <c r="J36" s="16" t="str">
        <f>IF(ISNA(VLOOKUP($C36&amp;J$2,'Xử lý'!$B:$C,2,0)),"",VLOOKUP($C36&amp;J$2,'Xử lý'!$B:$C,2,0))</f>
        <v>Văn.</v>
      </c>
      <c r="K36" s="16" t="str">
        <f>IF(ISNA(VLOOKUP($C36&amp;K$2,'Xử lý'!$B:$C,2,0)),"",VLOOKUP($C36&amp;K$2,'Xử lý'!$B:$C,2,0))</f>
        <v>Hóa.</v>
      </c>
      <c r="L36" s="16" t="str">
        <f>IF(ISNA(VLOOKUP($C36&amp;L$2,'Xử lý'!$B:$C,2,0)),"",VLOOKUP($C36&amp;L$2,'Xử lý'!$B:$C,2,0))</f>
        <v>Toán.</v>
      </c>
      <c r="M36" s="16" t="str">
        <f>IF(ISNA(VLOOKUP($C36&amp;M$2,'Xử lý'!$B:$C,2,0)),"",VLOOKUP($C36&amp;M$2,'Xử lý'!$B:$C,2,0))</f>
        <v/>
      </c>
      <c r="N36" s="16" t="str">
        <f>IF(ISNA(VLOOKUP($C36&amp;N$2,'Xử lý'!$B:$C,2,0)),"",VLOOKUP($C36&amp;N$2,'Xử lý'!$B:$C,2,0))</f>
        <v>Anh.</v>
      </c>
      <c r="O36" s="16" t="str">
        <f>IF(ISNA(VLOOKUP($C36&amp;O$2,'Xử lý'!$B:$C,2,0)),"",VLOOKUP($C36&amp;O$2,'Xử lý'!$B:$C,2,0))</f>
        <v>Toán.</v>
      </c>
      <c r="P36" s="16" t="str">
        <f>IF(ISNA(VLOOKUP($C36&amp;P$2,'Xử lý'!$B:$C,2,0)),"",VLOOKUP($C36&amp;P$2,'Xử lý'!$B:$C,2,0))</f>
        <v>Toán.</v>
      </c>
      <c r="Q36" s="16" t="str">
        <f>IF(ISNA(VLOOKUP($C36&amp;Q$2,'Xử lý'!$B:$C,2,0)),"",VLOOKUP($C36&amp;Q$2,'Xử lý'!$B:$C,2,0))</f>
        <v>Văn.</v>
      </c>
      <c r="R36" s="16" t="str">
        <f>IF(ISNA(VLOOKUP($C36&amp;R$2,'Xử lý'!$B:$C,2,0)),"",VLOOKUP($C36&amp;R$2,'Xử lý'!$B:$C,2,0))</f>
        <v>Sử.</v>
      </c>
      <c r="S36" s="16" t="str">
        <f>IF(ISNA(VLOOKUP($C36&amp;S$2,'Xử lý'!$B:$C,2,0)),"",VLOOKUP($C36&amp;S$2,'Xử lý'!$B:$C,2,0))</f>
        <v>Địa.</v>
      </c>
      <c r="T36" s="16" t="str">
        <f>IF(ISNA(VLOOKUP($C36&amp;T$2,'Xử lý'!$B:$C,2,0)),"",VLOOKUP($C36&amp;T$2,'Xử lý'!$B:$C,2,0))</f>
        <v>GDCD.</v>
      </c>
      <c r="U36" s="16" t="str">
        <f>IF(ISNA(VLOOKUP($C36&amp;U$2,'Xử lý'!$B:$C,2,0)),"",VLOOKUP($C36&amp;U$2,'Xử lý'!$B:$C,2,0))</f>
        <v/>
      </c>
      <c r="V36" s="16" t="str">
        <f>IF(ISNA(VLOOKUP($C36&amp;V$2,'Xử lý'!$B:$C,2,0)),"",VLOOKUP($C36&amp;V$2,'Xử lý'!$B:$C,2,0))</f>
        <v>GDCD.</v>
      </c>
      <c r="W36" s="16" t="str">
        <f>IF(ISNA(VLOOKUP($C36&amp;W$2,'Xử lý'!$B:$C,2,0)),"",VLOOKUP($C36&amp;W$2,'Xử lý'!$B:$C,2,0))</f>
        <v/>
      </c>
      <c r="X36" s="16" t="str">
        <f>IF(ISNA(VLOOKUP($C36&amp;X$2,'Xử lý'!$B:$C,2,0)),"",VLOOKUP($C36&amp;X$2,'Xử lý'!$B:$C,2,0))</f>
        <v/>
      </c>
      <c r="Y36" s="17" t="str">
        <f>IF(ISNA(VLOOKUP($C36&amp;Y$2,'Xử lý'!$B:$C,2,0)),"",VLOOKUP($C36&amp;Y$2,'Xử lý'!$B:$C,2,0))</f>
        <v>Lý.</v>
      </c>
    </row>
    <row r="37" spans="1:25" ht="15.5" x14ac:dyDescent="0.35">
      <c r="A37" s="60"/>
      <c r="B37" s="64"/>
      <c r="C37" s="14" t="s">
        <v>120</v>
      </c>
      <c r="D37" s="15">
        <v>3</v>
      </c>
      <c r="E37" s="16" t="str">
        <f>IF(ISNA(VLOOKUP($C37&amp;E$2,'Xử lý'!$B:$C,2,0)),"",VLOOKUP($C37&amp;E$2,'Xử lý'!$B:$C,2,0))</f>
        <v>Toán.</v>
      </c>
      <c r="F37" s="16" t="str">
        <f>IF(ISNA(VLOOKUP($C37&amp;F$2,'Xử lý'!$B:$C,2,0)),"",VLOOKUP($C37&amp;F$2,'Xử lý'!$B:$C,2,0))</f>
        <v/>
      </c>
      <c r="G37" s="16" t="str">
        <f>IF(ISNA(VLOOKUP($C37&amp;G$2,'Xử lý'!$B:$C,2,0)),"",VLOOKUP($C37&amp;G$2,'Xử lý'!$B:$C,2,0))</f>
        <v>Toán.</v>
      </c>
      <c r="H37" s="16" t="str">
        <f>IF(ISNA(VLOOKUP($C37&amp;H$2,'Xử lý'!$B:$C,2,0)),"",VLOOKUP($C37&amp;H$2,'Xử lý'!$B:$C,2,0))</f>
        <v>Toán.</v>
      </c>
      <c r="I37" s="16" t="str">
        <f>IF(ISNA(VLOOKUP($C37&amp;I$2,'Xử lý'!$B:$C,2,0)),"",VLOOKUP($C37&amp;I$2,'Xử lý'!$B:$C,2,0))</f>
        <v>Sinh.</v>
      </c>
      <c r="J37" s="16" t="str">
        <f>IF(ISNA(VLOOKUP($C37&amp;J$2,'Xử lý'!$B:$C,2,0)),"",VLOOKUP($C37&amp;J$2,'Xử lý'!$B:$C,2,0))</f>
        <v>Anh.</v>
      </c>
      <c r="K37" s="16" t="str">
        <f>IF(ISNA(VLOOKUP($C37&amp;K$2,'Xử lý'!$B:$C,2,0)),"",VLOOKUP($C37&amp;K$2,'Xử lý'!$B:$C,2,0))</f>
        <v>Anh.</v>
      </c>
      <c r="L37" s="16" t="str">
        <f>IF(ISNA(VLOOKUP($C37&amp;L$2,'Xử lý'!$B:$C,2,0)),"",VLOOKUP($C37&amp;L$2,'Xử lý'!$B:$C,2,0))</f>
        <v>Lý.</v>
      </c>
      <c r="M37" s="16" t="str">
        <f>IF(ISNA(VLOOKUP($C37&amp;M$2,'Xử lý'!$B:$C,2,0)),"",VLOOKUP($C37&amp;M$2,'Xử lý'!$B:$C,2,0))</f>
        <v/>
      </c>
      <c r="N37" s="16" t="str">
        <f>IF(ISNA(VLOOKUP($C37&amp;N$2,'Xử lý'!$B:$C,2,0)),"",VLOOKUP($C37&amp;N$2,'Xử lý'!$B:$C,2,0))</f>
        <v>Toán.</v>
      </c>
      <c r="O37" s="16" t="str">
        <f>IF(ISNA(VLOOKUP($C37&amp;O$2,'Xử lý'!$B:$C,2,0)),"",VLOOKUP($C37&amp;O$2,'Xử lý'!$B:$C,2,0))</f>
        <v>Anh.</v>
      </c>
      <c r="P37" s="16" t="str">
        <f>IF(ISNA(VLOOKUP($C37&amp;P$2,'Xử lý'!$B:$C,2,0)),"",VLOOKUP($C37&amp;P$2,'Xử lý'!$B:$C,2,0))</f>
        <v>Văn.</v>
      </c>
      <c r="Q37" s="16" t="str">
        <f>IF(ISNA(VLOOKUP($C37&amp;Q$2,'Xử lý'!$B:$C,2,0)),"",VLOOKUP($C37&amp;Q$2,'Xử lý'!$B:$C,2,0))</f>
        <v>Sử.</v>
      </c>
      <c r="R37" s="16" t="str">
        <f>IF(ISNA(VLOOKUP($C37&amp;R$2,'Xử lý'!$B:$C,2,0)),"",VLOOKUP($C37&amp;R$2,'Xử lý'!$B:$C,2,0))</f>
        <v/>
      </c>
      <c r="S37" s="16" t="str">
        <f>IF(ISNA(VLOOKUP($C37&amp;S$2,'Xử lý'!$B:$C,2,0)),"",VLOOKUP($C37&amp;S$2,'Xử lý'!$B:$C,2,0))</f>
        <v>Sử.</v>
      </c>
      <c r="T37" s="16" t="str">
        <f>IF(ISNA(VLOOKUP($C37&amp;T$2,'Xử lý'!$B:$C,2,0)),"",VLOOKUP($C37&amp;T$2,'Xử lý'!$B:$C,2,0))</f>
        <v/>
      </c>
      <c r="U37" s="16" t="str">
        <f>IF(ISNA(VLOOKUP($C37&amp;U$2,'Xử lý'!$B:$C,2,0)),"",VLOOKUP($C37&amp;U$2,'Xử lý'!$B:$C,2,0))</f>
        <v>GDCD.</v>
      </c>
      <c r="V37" s="16" t="str">
        <f>IF(ISNA(VLOOKUP($C37&amp;V$2,'Xử lý'!$B:$C,2,0)),"",VLOOKUP($C37&amp;V$2,'Xử lý'!$B:$C,2,0))</f>
        <v>Địa.</v>
      </c>
      <c r="W37" s="16" t="str">
        <f>IF(ISNA(VLOOKUP($C37&amp;W$2,'Xử lý'!$B:$C,2,0)),"",VLOOKUP($C37&amp;W$2,'Xử lý'!$B:$C,2,0))</f>
        <v/>
      </c>
      <c r="X37" s="16" t="str">
        <f>IF(ISNA(VLOOKUP($C37&amp;X$2,'Xử lý'!$B:$C,2,0)),"",VLOOKUP($C37&amp;X$2,'Xử lý'!$B:$C,2,0))</f>
        <v/>
      </c>
      <c r="Y37" s="17" t="str">
        <f>IF(ISNA(VLOOKUP($C37&amp;Y$2,'Xử lý'!$B:$C,2,0)),"",VLOOKUP($C37&amp;Y$2,'Xử lý'!$B:$C,2,0))</f>
        <v>Hóa.</v>
      </c>
    </row>
    <row r="38" spans="1:25" ht="16" thickBot="1" x14ac:dyDescent="0.4">
      <c r="A38" s="67"/>
      <c r="B38" s="65"/>
      <c r="C38" s="23" t="s">
        <v>121</v>
      </c>
      <c r="D38" s="20">
        <v>4</v>
      </c>
      <c r="E38" s="21" t="str">
        <f>IF(ISNA(VLOOKUP($C38&amp;E$2,'Xử lý'!$B:$C,2,0)),"",VLOOKUP($C38&amp;E$2,'Xử lý'!$B:$C,2,0))</f>
        <v>Toán.</v>
      </c>
      <c r="F38" s="21" t="str">
        <f>IF(ISNA(VLOOKUP($C38&amp;F$2,'Xử lý'!$B:$C,2,0)),"",VLOOKUP($C38&amp;F$2,'Xử lý'!$B:$C,2,0))</f>
        <v/>
      </c>
      <c r="G38" s="21" t="str">
        <f>IF(ISNA(VLOOKUP($C38&amp;G$2,'Xử lý'!$B:$C,2,0)),"",VLOOKUP($C38&amp;G$2,'Xử lý'!$B:$C,2,0))</f>
        <v>Toán.</v>
      </c>
      <c r="H38" s="21" t="str">
        <f>IF(ISNA(VLOOKUP($C38&amp;H$2,'Xử lý'!$B:$C,2,0)),"",VLOOKUP($C38&amp;H$2,'Xử lý'!$B:$C,2,0))</f>
        <v>Toán.</v>
      </c>
      <c r="I38" s="21" t="str">
        <f>IF(ISNA(VLOOKUP($C38&amp;I$2,'Xử lý'!$B:$C,2,0)),"",VLOOKUP($C38&amp;I$2,'Xử lý'!$B:$C,2,0))</f>
        <v>Sinh.</v>
      </c>
      <c r="J38" s="21" t="str">
        <f>IF(ISNA(VLOOKUP($C38&amp;J$2,'Xử lý'!$B:$C,2,0)),"",VLOOKUP($C38&amp;J$2,'Xử lý'!$B:$C,2,0))</f>
        <v>Anh.</v>
      </c>
      <c r="K38" s="21" t="str">
        <f>IF(ISNA(VLOOKUP($C38&amp;K$2,'Xử lý'!$B:$C,2,0)),"",VLOOKUP($C38&amp;K$2,'Xử lý'!$B:$C,2,0))</f>
        <v>Anh.</v>
      </c>
      <c r="L38" s="21" t="str">
        <f>IF(ISNA(VLOOKUP($C38&amp;L$2,'Xử lý'!$B:$C,2,0)),"",VLOOKUP($C38&amp;L$2,'Xử lý'!$B:$C,2,0))</f>
        <v>Lý.</v>
      </c>
      <c r="M38" s="21" t="str">
        <f>IF(ISNA(VLOOKUP($C38&amp;M$2,'Xử lý'!$B:$C,2,0)),"",VLOOKUP($C38&amp;M$2,'Xử lý'!$B:$C,2,0))</f>
        <v/>
      </c>
      <c r="N38" s="21" t="str">
        <f>IF(ISNA(VLOOKUP($C38&amp;N$2,'Xử lý'!$B:$C,2,0)),"",VLOOKUP($C38&amp;N$2,'Xử lý'!$B:$C,2,0))</f>
        <v>Toán.</v>
      </c>
      <c r="O38" s="21" t="str">
        <f>IF(ISNA(VLOOKUP($C38&amp;O$2,'Xử lý'!$B:$C,2,0)),"",VLOOKUP($C38&amp;O$2,'Xử lý'!$B:$C,2,0))</f>
        <v>Anh.</v>
      </c>
      <c r="P38" s="21" t="str">
        <f>IF(ISNA(VLOOKUP($C38&amp;P$2,'Xử lý'!$B:$C,2,0)),"",VLOOKUP($C38&amp;P$2,'Xử lý'!$B:$C,2,0))</f>
        <v>Văn.</v>
      </c>
      <c r="Q38" s="21" t="str">
        <f>IF(ISNA(VLOOKUP($C38&amp;Q$2,'Xử lý'!$B:$C,2,0)),"",VLOOKUP($C38&amp;Q$2,'Xử lý'!$B:$C,2,0))</f>
        <v>Sử.</v>
      </c>
      <c r="R38" s="21" t="str">
        <f>IF(ISNA(VLOOKUP($C38&amp;R$2,'Xử lý'!$B:$C,2,0)),"",VLOOKUP($C38&amp;R$2,'Xử lý'!$B:$C,2,0))</f>
        <v/>
      </c>
      <c r="S38" s="21" t="str">
        <f>IF(ISNA(VLOOKUP($C38&amp;S$2,'Xử lý'!$B:$C,2,0)),"",VLOOKUP($C38&amp;S$2,'Xử lý'!$B:$C,2,0))</f>
        <v>Sử.</v>
      </c>
      <c r="T38" s="21" t="str">
        <f>IF(ISNA(VLOOKUP($C38&amp;T$2,'Xử lý'!$B:$C,2,0)),"",VLOOKUP($C38&amp;T$2,'Xử lý'!$B:$C,2,0))</f>
        <v/>
      </c>
      <c r="U38" s="21" t="str">
        <f>IF(ISNA(VLOOKUP($C38&amp;U$2,'Xử lý'!$B:$C,2,0)),"",VLOOKUP($C38&amp;U$2,'Xử lý'!$B:$C,2,0))</f>
        <v>GDCD.</v>
      </c>
      <c r="V38" s="21" t="str">
        <f>IF(ISNA(VLOOKUP($C38&amp;V$2,'Xử lý'!$B:$C,2,0)),"",VLOOKUP($C38&amp;V$2,'Xử lý'!$B:$C,2,0))</f>
        <v>Địa.</v>
      </c>
      <c r="W38" s="21" t="str">
        <f>IF(ISNA(VLOOKUP($C38&amp;W$2,'Xử lý'!$B:$C,2,0)),"",VLOOKUP($C38&amp;W$2,'Xử lý'!$B:$C,2,0))</f>
        <v/>
      </c>
      <c r="X38" s="21" t="str">
        <f>IF(ISNA(VLOOKUP($C38&amp;X$2,'Xử lý'!$B:$C,2,0)),"",VLOOKUP($C38&amp;X$2,'Xử lý'!$B:$C,2,0))</f>
        <v/>
      </c>
      <c r="Y38" s="22" t="str">
        <f>IF(ISNA(VLOOKUP($C38&amp;Y$2,'Xử lý'!$B:$C,2,0)),"",VLOOKUP($C38&amp;Y$2,'Xử lý'!$B:$C,2,0))</f>
        <v>Hóa.</v>
      </c>
    </row>
    <row r="39" spans="1:25" ht="15.5" customHeight="1" x14ac:dyDescent="0.35">
      <c r="A39" s="66" t="s">
        <v>84</v>
      </c>
      <c r="B39" s="62" t="s">
        <v>9</v>
      </c>
      <c r="C39" s="8" t="s">
        <v>122</v>
      </c>
      <c r="D39" s="3">
        <v>1</v>
      </c>
      <c r="E39" s="9" t="str">
        <f>IF(ISNA(VLOOKUP($C39&amp;E$2,'Xử lý'!$B:$C,2,0)),"",VLOOKUP($C39&amp;E$2,'Xử lý'!$B:$C,2,0))</f>
        <v/>
      </c>
      <c r="F39" s="9" t="str">
        <f>IF(ISNA(VLOOKUP($C39&amp;F$2,'Xử lý'!$B:$C,2,0)),"",VLOOKUP($C39&amp;F$2,'Xử lý'!$B:$C,2,0))</f>
        <v/>
      </c>
      <c r="G39" s="9" t="str">
        <f>IF(ISNA(VLOOKUP($C39&amp;G$2,'Xử lý'!$B:$C,2,0)),"",VLOOKUP($C39&amp;G$2,'Xử lý'!$B:$C,2,0))</f>
        <v/>
      </c>
      <c r="H39" s="9" t="str">
        <f>IF(ISNA(VLOOKUP($C39&amp;H$2,'Xử lý'!$B:$C,2,0)),"",VLOOKUP($C39&amp;H$2,'Xử lý'!$B:$C,2,0))</f>
        <v/>
      </c>
      <c r="I39" s="9" t="str">
        <f>IF(ISNA(VLOOKUP($C39&amp;I$2,'Xử lý'!$B:$C,2,0)),"",VLOOKUP($C39&amp;I$2,'Xử lý'!$B:$C,2,0))</f>
        <v/>
      </c>
      <c r="J39" s="9" t="str">
        <f>IF(ISNA(VLOOKUP($C39&amp;J$2,'Xử lý'!$B:$C,2,0)),"",VLOOKUP($C39&amp;J$2,'Xử lý'!$B:$C,2,0))</f>
        <v/>
      </c>
      <c r="K39" s="9" t="str">
        <f>IF(ISNA(VLOOKUP($C39&amp;K$2,'Xử lý'!$B:$C,2,0)),"",VLOOKUP($C39&amp;K$2,'Xử lý'!$B:$C,2,0))</f>
        <v/>
      </c>
      <c r="L39" s="9" t="str">
        <f>IF(ISNA(VLOOKUP($C39&amp;L$2,'Xử lý'!$B:$C,2,0)),"",VLOOKUP($C39&amp;L$2,'Xử lý'!$B:$C,2,0))</f>
        <v/>
      </c>
      <c r="M39" s="9" t="str">
        <f>IF(ISNA(VLOOKUP($C39&amp;M$2,'Xử lý'!$B:$C,2,0)),"",VLOOKUP($C39&amp;M$2,'Xử lý'!$B:$C,2,0))</f>
        <v/>
      </c>
      <c r="N39" s="9" t="str">
        <f>IF(ISNA(VLOOKUP($C39&amp;N$2,'Xử lý'!$B:$C,2,0)),"",VLOOKUP($C39&amp;N$2,'Xử lý'!$B:$C,2,0))</f>
        <v/>
      </c>
      <c r="O39" s="9" t="str">
        <f>IF(ISNA(VLOOKUP($C39&amp;O$2,'Xử lý'!$B:$C,2,0)),"",VLOOKUP($C39&amp;O$2,'Xử lý'!$B:$C,2,0))</f>
        <v/>
      </c>
      <c r="P39" s="9" t="str">
        <f>IF(ISNA(VLOOKUP($C39&amp;P$2,'Xử lý'!$B:$C,2,0)),"",VLOOKUP($C39&amp;P$2,'Xử lý'!$B:$C,2,0))</f>
        <v/>
      </c>
      <c r="Q39" s="9" t="str">
        <f>IF(ISNA(VLOOKUP($C39&amp;Q$2,'Xử lý'!$B:$C,2,0)),"",VLOOKUP($C39&amp;Q$2,'Xử lý'!$B:$C,2,0))</f>
        <v/>
      </c>
      <c r="R39" s="9" t="str">
        <f>IF(ISNA(VLOOKUP($C39&amp;R$2,'Xử lý'!$B:$C,2,0)),"",VLOOKUP($C39&amp;R$2,'Xử lý'!$B:$C,2,0))</f>
        <v/>
      </c>
      <c r="S39" s="9" t="str">
        <f>IF(ISNA(VLOOKUP($C39&amp;S$2,'Xử lý'!$B:$C,2,0)),"",VLOOKUP($C39&amp;S$2,'Xử lý'!$B:$C,2,0))</f>
        <v/>
      </c>
      <c r="T39" s="9" t="str">
        <f>IF(ISNA(VLOOKUP($C39&amp;T$2,'Xử lý'!$B:$C,2,0)),"",VLOOKUP($C39&amp;T$2,'Xử lý'!$B:$C,2,0))</f>
        <v/>
      </c>
      <c r="U39" s="9" t="str">
        <f>IF(ISNA(VLOOKUP($C39&amp;U$2,'Xử lý'!$B:$C,2,0)),"",VLOOKUP($C39&amp;U$2,'Xử lý'!$B:$C,2,0))</f>
        <v/>
      </c>
      <c r="V39" s="9" t="str">
        <f>IF(ISNA(VLOOKUP($C39&amp;V$2,'Xử lý'!$B:$C,2,0)),"",VLOOKUP($C39&amp;V$2,'Xử lý'!$B:$C,2,0))</f>
        <v/>
      </c>
      <c r="W39" s="9" t="str">
        <f>IF(ISNA(VLOOKUP($C39&amp;W$2,'Xử lý'!$B:$C,2,0)),"",VLOOKUP($C39&amp;W$2,'Xử lý'!$B:$C,2,0))</f>
        <v/>
      </c>
      <c r="X39" s="9" t="str">
        <f>IF(ISNA(VLOOKUP($C39&amp;X$2,'Xử lý'!$B:$C,2,0)),"",VLOOKUP($C39&amp;X$2,'Xử lý'!$B:$C,2,0))</f>
        <v/>
      </c>
      <c r="Y39" s="10" t="str">
        <f>IF(ISNA(VLOOKUP($C39&amp;Y$2,'Xử lý'!$B:$C,2,0)),"",VLOOKUP($C39&amp;Y$2,'Xử lý'!$B:$C,2,0))</f>
        <v/>
      </c>
    </row>
    <row r="40" spans="1:25" ht="15.5" x14ac:dyDescent="0.35">
      <c r="A40" s="60"/>
      <c r="B40" s="63"/>
      <c r="C40" s="11" t="s">
        <v>123</v>
      </c>
      <c r="D40" s="4">
        <v>2</v>
      </c>
      <c r="E40" s="12" t="str">
        <f>IF(ISNA(VLOOKUP($C40&amp;E$2,'Xử lý'!$B:$C,2,0)),"",VLOOKUP($C40&amp;E$2,'Xử lý'!$B:$C,2,0))</f>
        <v/>
      </c>
      <c r="F40" s="12" t="str">
        <f>IF(ISNA(VLOOKUP($C40&amp;F$2,'Xử lý'!$B:$C,2,0)),"",VLOOKUP($C40&amp;F$2,'Xử lý'!$B:$C,2,0))</f>
        <v/>
      </c>
      <c r="G40" s="12" t="str">
        <f>IF(ISNA(VLOOKUP($C40&amp;G$2,'Xử lý'!$B:$C,2,0)),"",VLOOKUP($C40&amp;G$2,'Xử lý'!$B:$C,2,0))</f>
        <v/>
      </c>
      <c r="H40" s="12" t="str">
        <f>IF(ISNA(VLOOKUP($C40&amp;H$2,'Xử lý'!$B:$C,2,0)),"",VLOOKUP($C40&amp;H$2,'Xử lý'!$B:$C,2,0))</f>
        <v/>
      </c>
      <c r="I40" s="12" t="str">
        <f>IF(ISNA(VLOOKUP($C40&amp;I$2,'Xử lý'!$B:$C,2,0)),"",VLOOKUP($C40&amp;I$2,'Xử lý'!$B:$C,2,0))</f>
        <v/>
      </c>
      <c r="J40" s="12" t="str">
        <f>IF(ISNA(VLOOKUP($C40&amp;J$2,'Xử lý'!$B:$C,2,0)),"",VLOOKUP($C40&amp;J$2,'Xử lý'!$B:$C,2,0))</f>
        <v/>
      </c>
      <c r="K40" s="12" t="str">
        <f>IF(ISNA(VLOOKUP($C40&amp;K$2,'Xử lý'!$B:$C,2,0)),"",VLOOKUP($C40&amp;K$2,'Xử lý'!$B:$C,2,0))</f>
        <v/>
      </c>
      <c r="L40" s="12" t="str">
        <f>IF(ISNA(VLOOKUP($C40&amp;L$2,'Xử lý'!$B:$C,2,0)),"",VLOOKUP($C40&amp;L$2,'Xử lý'!$B:$C,2,0))</f>
        <v/>
      </c>
      <c r="M40" s="12" t="str">
        <f>IF(ISNA(VLOOKUP($C40&amp;M$2,'Xử lý'!$B:$C,2,0)),"",VLOOKUP($C40&amp;M$2,'Xử lý'!$B:$C,2,0))</f>
        <v/>
      </c>
      <c r="N40" s="12" t="str">
        <f>IF(ISNA(VLOOKUP($C40&amp;N$2,'Xử lý'!$B:$C,2,0)),"",VLOOKUP($C40&amp;N$2,'Xử lý'!$B:$C,2,0))</f>
        <v/>
      </c>
      <c r="O40" s="12" t="str">
        <f>IF(ISNA(VLOOKUP($C40&amp;O$2,'Xử lý'!$B:$C,2,0)),"",VLOOKUP($C40&amp;O$2,'Xử lý'!$B:$C,2,0))</f>
        <v/>
      </c>
      <c r="P40" s="12" t="str">
        <f>IF(ISNA(VLOOKUP($C40&amp;P$2,'Xử lý'!$B:$C,2,0)),"",VLOOKUP($C40&amp;P$2,'Xử lý'!$B:$C,2,0))</f>
        <v/>
      </c>
      <c r="Q40" s="12" t="str">
        <f>IF(ISNA(VLOOKUP($C40&amp;Q$2,'Xử lý'!$B:$C,2,0)),"",VLOOKUP($C40&amp;Q$2,'Xử lý'!$B:$C,2,0))</f>
        <v/>
      </c>
      <c r="R40" s="12" t="str">
        <f>IF(ISNA(VLOOKUP($C40&amp;R$2,'Xử lý'!$B:$C,2,0)),"",VLOOKUP($C40&amp;R$2,'Xử lý'!$B:$C,2,0))</f>
        <v/>
      </c>
      <c r="S40" s="12" t="str">
        <f>IF(ISNA(VLOOKUP($C40&amp;S$2,'Xử lý'!$B:$C,2,0)),"",VLOOKUP($C40&amp;S$2,'Xử lý'!$B:$C,2,0))</f>
        <v/>
      </c>
      <c r="T40" s="12" t="str">
        <f>IF(ISNA(VLOOKUP($C40&amp;T$2,'Xử lý'!$B:$C,2,0)),"",VLOOKUP($C40&amp;T$2,'Xử lý'!$B:$C,2,0))</f>
        <v/>
      </c>
      <c r="U40" s="12" t="str">
        <f>IF(ISNA(VLOOKUP($C40&amp;U$2,'Xử lý'!$B:$C,2,0)),"",VLOOKUP($C40&amp;U$2,'Xử lý'!$B:$C,2,0))</f>
        <v/>
      </c>
      <c r="V40" s="12" t="str">
        <f>IF(ISNA(VLOOKUP($C40&amp;V$2,'Xử lý'!$B:$C,2,0)),"",VLOOKUP($C40&amp;V$2,'Xử lý'!$B:$C,2,0))</f>
        <v/>
      </c>
      <c r="W40" s="12" t="str">
        <f>IF(ISNA(VLOOKUP($C40&amp;W$2,'Xử lý'!$B:$C,2,0)),"",VLOOKUP($C40&amp;W$2,'Xử lý'!$B:$C,2,0))</f>
        <v/>
      </c>
      <c r="X40" s="12" t="str">
        <f>IF(ISNA(VLOOKUP($C40&amp;X$2,'Xử lý'!$B:$C,2,0)),"",VLOOKUP($C40&amp;X$2,'Xử lý'!$B:$C,2,0))</f>
        <v/>
      </c>
      <c r="Y40" s="13" t="str">
        <f>IF(ISNA(VLOOKUP($C40&amp;Y$2,'Xử lý'!$B:$C,2,0)),"",VLOOKUP($C40&amp;Y$2,'Xử lý'!$B:$C,2,0))</f>
        <v/>
      </c>
    </row>
    <row r="41" spans="1:25" ht="15.5" x14ac:dyDescent="0.35">
      <c r="A41" s="60"/>
      <c r="B41" s="63"/>
      <c r="C41" s="11" t="s">
        <v>124</v>
      </c>
      <c r="D41" s="4">
        <v>3</v>
      </c>
      <c r="E41" s="12" t="str">
        <f>IF(ISNA(VLOOKUP($C41&amp;E$2,'Xử lý'!$B:$C,2,0)),"",VLOOKUP($C41&amp;E$2,'Xử lý'!$B:$C,2,0))</f>
        <v/>
      </c>
      <c r="F41" s="12" t="str">
        <f>IF(ISNA(VLOOKUP($C41&amp;F$2,'Xử lý'!$B:$C,2,0)),"",VLOOKUP($C41&amp;F$2,'Xử lý'!$B:$C,2,0))</f>
        <v/>
      </c>
      <c r="G41" s="12" t="str">
        <f>IF(ISNA(VLOOKUP($C41&amp;G$2,'Xử lý'!$B:$C,2,0)),"",VLOOKUP($C41&amp;G$2,'Xử lý'!$B:$C,2,0))</f>
        <v/>
      </c>
      <c r="H41" s="12" t="str">
        <f>IF(ISNA(VLOOKUP($C41&amp;H$2,'Xử lý'!$B:$C,2,0)),"",VLOOKUP($C41&amp;H$2,'Xử lý'!$B:$C,2,0))</f>
        <v/>
      </c>
      <c r="I41" s="12" t="str">
        <f>IF(ISNA(VLOOKUP($C41&amp;I$2,'Xử lý'!$B:$C,2,0)),"",VLOOKUP($C41&amp;I$2,'Xử lý'!$B:$C,2,0))</f>
        <v/>
      </c>
      <c r="J41" s="12" t="str">
        <f>IF(ISNA(VLOOKUP($C41&amp;J$2,'Xử lý'!$B:$C,2,0)),"",VLOOKUP($C41&amp;J$2,'Xử lý'!$B:$C,2,0))</f>
        <v/>
      </c>
      <c r="K41" s="12" t="str">
        <f>IF(ISNA(VLOOKUP($C41&amp;K$2,'Xử lý'!$B:$C,2,0)),"",VLOOKUP($C41&amp;K$2,'Xử lý'!$B:$C,2,0))</f>
        <v/>
      </c>
      <c r="L41" s="12" t="str">
        <f>IF(ISNA(VLOOKUP($C41&amp;L$2,'Xử lý'!$B:$C,2,0)),"",VLOOKUP($C41&amp;L$2,'Xử lý'!$B:$C,2,0))</f>
        <v/>
      </c>
      <c r="M41" s="12" t="str">
        <f>IF(ISNA(VLOOKUP($C41&amp;M$2,'Xử lý'!$B:$C,2,0)),"",VLOOKUP($C41&amp;M$2,'Xử lý'!$B:$C,2,0))</f>
        <v/>
      </c>
      <c r="N41" s="12" t="str">
        <f>IF(ISNA(VLOOKUP($C41&amp;N$2,'Xử lý'!$B:$C,2,0)),"",VLOOKUP($C41&amp;N$2,'Xử lý'!$B:$C,2,0))</f>
        <v/>
      </c>
      <c r="O41" s="12" t="str">
        <f>IF(ISNA(VLOOKUP($C41&amp;O$2,'Xử lý'!$B:$C,2,0)),"",VLOOKUP($C41&amp;O$2,'Xử lý'!$B:$C,2,0))</f>
        <v/>
      </c>
      <c r="P41" s="12" t="str">
        <f>IF(ISNA(VLOOKUP($C41&amp;P$2,'Xử lý'!$B:$C,2,0)),"",VLOOKUP($C41&amp;P$2,'Xử lý'!$B:$C,2,0))</f>
        <v/>
      </c>
      <c r="Q41" s="12" t="str">
        <f>IF(ISNA(VLOOKUP($C41&amp;Q$2,'Xử lý'!$B:$C,2,0)),"",VLOOKUP($C41&amp;Q$2,'Xử lý'!$B:$C,2,0))</f>
        <v/>
      </c>
      <c r="R41" s="12" t="str">
        <f>IF(ISNA(VLOOKUP($C41&amp;R$2,'Xử lý'!$B:$C,2,0)),"",VLOOKUP($C41&amp;R$2,'Xử lý'!$B:$C,2,0))</f>
        <v/>
      </c>
      <c r="S41" s="12" t="str">
        <f>IF(ISNA(VLOOKUP($C41&amp;S$2,'Xử lý'!$B:$C,2,0)),"",VLOOKUP($C41&amp;S$2,'Xử lý'!$B:$C,2,0))</f>
        <v/>
      </c>
      <c r="T41" s="12" t="str">
        <f>IF(ISNA(VLOOKUP($C41&amp;T$2,'Xử lý'!$B:$C,2,0)),"",VLOOKUP($C41&amp;T$2,'Xử lý'!$B:$C,2,0))</f>
        <v/>
      </c>
      <c r="U41" s="12" t="str">
        <f>IF(ISNA(VLOOKUP($C41&amp;U$2,'Xử lý'!$B:$C,2,0)),"",VLOOKUP($C41&amp;U$2,'Xử lý'!$B:$C,2,0))</f>
        <v/>
      </c>
      <c r="V41" s="12" t="str">
        <f>IF(ISNA(VLOOKUP($C41&amp;V$2,'Xử lý'!$B:$C,2,0)),"",VLOOKUP($C41&amp;V$2,'Xử lý'!$B:$C,2,0))</f>
        <v/>
      </c>
      <c r="W41" s="12" t="str">
        <f>IF(ISNA(VLOOKUP($C41&amp;W$2,'Xử lý'!$B:$C,2,0)),"",VLOOKUP($C41&amp;W$2,'Xử lý'!$B:$C,2,0))</f>
        <v/>
      </c>
      <c r="X41" s="12" t="str">
        <f>IF(ISNA(VLOOKUP($C41&amp;X$2,'Xử lý'!$B:$C,2,0)),"",VLOOKUP($C41&amp;X$2,'Xử lý'!$B:$C,2,0))</f>
        <v/>
      </c>
      <c r="Y41" s="13" t="str">
        <f>IF(ISNA(VLOOKUP($C41&amp;Y$2,'Xử lý'!$B:$C,2,0)),"",VLOOKUP($C41&amp;Y$2,'Xử lý'!$B:$C,2,0))</f>
        <v/>
      </c>
    </row>
    <row r="42" spans="1:25" ht="15.5" x14ac:dyDescent="0.35">
      <c r="A42" s="60"/>
      <c r="B42" s="63"/>
      <c r="C42" s="11" t="s">
        <v>125</v>
      </c>
      <c r="D42" s="4">
        <v>4</v>
      </c>
      <c r="E42" s="12" t="str">
        <f>IF(ISNA(VLOOKUP($C42&amp;E$2,'Xử lý'!$B:$C,2,0)),"",VLOOKUP($C42&amp;E$2,'Xử lý'!$B:$C,2,0))</f>
        <v/>
      </c>
      <c r="F42" s="12" t="str">
        <f>IF(ISNA(VLOOKUP($C42&amp;F$2,'Xử lý'!$B:$C,2,0)),"",VLOOKUP($C42&amp;F$2,'Xử lý'!$B:$C,2,0))</f>
        <v/>
      </c>
      <c r="G42" s="12" t="str">
        <f>IF(ISNA(VLOOKUP($C42&amp;G$2,'Xử lý'!$B:$C,2,0)),"",VLOOKUP($C42&amp;G$2,'Xử lý'!$B:$C,2,0))</f>
        <v/>
      </c>
      <c r="H42" s="12" t="str">
        <f>IF(ISNA(VLOOKUP($C42&amp;H$2,'Xử lý'!$B:$C,2,0)),"",VLOOKUP($C42&amp;H$2,'Xử lý'!$B:$C,2,0))</f>
        <v/>
      </c>
      <c r="I42" s="12" t="str">
        <f>IF(ISNA(VLOOKUP($C42&amp;I$2,'Xử lý'!$B:$C,2,0)),"",VLOOKUP($C42&amp;I$2,'Xử lý'!$B:$C,2,0))</f>
        <v/>
      </c>
      <c r="J42" s="12" t="str">
        <f>IF(ISNA(VLOOKUP($C42&amp;J$2,'Xử lý'!$B:$C,2,0)),"",VLOOKUP($C42&amp;J$2,'Xử lý'!$B:$C,2,0))</f>
        <v/>
      </c>
      <c r="K42" s="12" t="str">
        <f>IF(ISNA(VLOOKUP($C42&amp;K$2,'Xử lý'!$B:$C,2,0)),"",VLOOKUP($C42&amp;K$2,'Xử lý'!$B:$C,2,0))</f>
        <v/>
      </c>
      <c r="L42" s="12" t="str">
        <f>IF(ISNA(VLOOKUP($C42&amp;L$2,'Xử lý'!$B:$C,2,0)),"",VLOOKUP($C42&amp;L$2,'Xử lý'!$B:$C,2,0))</f>
        <v/>
      </c>
      <c r="M42" s="12" t="str">
        <f>IF(ISNA(VLOOKUP($C42&amp;M$2,'Xử lý'!$B:$C,2,0)),"",VLOOKUP($C42&amp;M$2,'Xử lý'!$B:$C,2,0))</f>
        <v/>
      </c>
      <c r="N42" s="12" t="str">
        <f>IF(ISNA(VLOOKUP($C42&amp;N$2,'Xử lý'!$B:$C,2,0)),"",VLOOKUP($C42&amp;N$2,'Xử lý'!$B:$C,2,0))</f>
        <v/>
      </c>
      <c r="O42" s="12" t="str">
        <f>IF(ISNA(VLOOKUP($C42&amp;O$2,'Xử lý'!$B:$C,2,0)),"",VLOOKUP($C42&amp;O$2,'Xử lý'!$B:$C,2,0))</f>
        <v/>
      </c>
      <c r="P42" s="12" t="str">
        <f>IF(ISNA(VLOOKUP($C42&amp;P$2,'Xử lý'!$B:$C,2,0)),"",VLOOKUP($C42&amp;P$2,'Xử lý'!$B:$C,2,0))</f>
        <v/>
      </c>
      <c r="Q42" s="12" t="str">
        <f>IF(ISNA(VLOOKUP($C42&amp;Q$2,'Xử lý'!$B:$C,2,0)),"",VLOOKUP($C42&amp;Q$2,'Xử lý'!$B:$C,2,0))</f>
        <v/>
      </c>
      <c r="R42" s="12" t="str">
        <f>IF(ISNA(VLOOKUP($C42&amp;R$2,'Xử lý'!$B:$C,2,0)),"",VLOOKUP($C42&amp;R$2,'Xử lý'!$B:$C,2,0))</f>
        <v/>
      </c>
      <c r="S42" s="12" t="str">
        <f>IF(ISNA(VLOOKUP($C42&amp;S$2,'Xử lý'!$B:$C,2,0)),"",VLOOKUP($C42&amp;S$2,'Xử lý'!$B:$C,2,0))</f>
        <v/>
      </c>
      <c r="T42" s="12" t="str">
        <f>IF(ISNA(VLOOKUP($C42&amp;T$2,'Xử lý'!$B:$C,2,0)),"",VLOOKUP($C42&amp;T$2,'Xử lý'!$B:$C,2,0))</f>
        <v/>
      </c>
      <c r="U42" s="12" t="str">
        <f>IF(ISNA(VLOOKUP($C42&amp;U$2,'Xử lý'!$B:$C,2,0)),"",VLOOKUP($C42&amp;U$2,'Xử lý'!$B:$C,2,0))</f>
        <v/>
      </c>
      <c r="V42" s="12" t="str">
        <f>IF(ISNA(VLOOKUP($C42&amp;V$2,'Xử lý'!$B:$C,2,0)),"",VLOOKUP($C42&amp;V$2,'Xử lý'!$B:$C,2,0))</f>
        <v/>
      </c>
      <c r="W42" s="12" t="str">
        <f>IF(ISNA(VLOOKUP($C42&amp;W$2,'Xử lý'!$B:$C,2,0)),"",VLOOKUP($C42&amp;W$2,'Xử lý'!$B:$C,2,0))</f>
        <v/>
      </c>
      <c r="X42" s="12" t="str">
        <f>IF(ISNA(VLOOKUP($C42&amp;X$2,'Xử lý'!$B:$C,2,0)),"",VLOOKUP($C42&amp;X$2,'Xử lý'!$B:$C,2,0))</f>
        <v/>
      </c>
      <c r="Y42" s="13" t="str">
        <f>IF(ISNA(VLOOKUP($C42&amp;Y$2,'Xử lý'!$B:$C,2,0)),"",VLOOKUP($C42&amp;Y$2,'Xử lý'!$B:$C,2,0))</f>
        <v/>
      </c>
    </row>
    <row r="43" spans="1:25" ht="15.5" x14ac:dyDescent="0.35">
      <c r="A43" s="60"/>
      <c r="B43" s="63"/>
      <c r="C43" s="11" t="s">
        <v>126</v>
      </c>
      <c r="D43" s="4">
        <v>5</v>
      </c>
      <c r="E43" s="12" t="str">
        <f>IF(ISNA(VLOOKUP($C43&amp;E$2,'Xử lý'!$B:$C,2,0)),"",VLOOKUP($C43&amp;E$2,'Xử lý'!$B:$C,2,0))</f>
        <v/>
      </c>
      <c r="F43" s="12" t="str">
        <f>IF(ISNA(VLOOKUP($C43&amp;F$2,'Xử lý'!$B:$C,2,0)),"",VLOOKUP($C43&amp;F$2,'Xử lý'!$B:$C,2,0))</f>
        <v/>
      </c>
      <c r="G43" s="12" t="str">
        <f>IF(ISNA(VLOOKUP($C43&amp;G$2,'Xử lý'!$B:$C,2,0)),"",VLOOKUP($C43&amp;G$2,'Xử lý'!$B:$C,2,0))</f>
        <v/>
      </c>
      <c r="H43" s="12" t="str">
        <f>IF(ISNA(VLOOKUP($C43&amp;H$2,'Xử lý'!$B:$C,2,0)),"",VLOOKUP($C43&amp;H$2,'Xử lý'!$B:$C,2,0))</f>
        <v/>
      </c>
      <c r="I43" s="12" t="str">
        <f>IF(ISNA(VLOOKUP($C43&amp;I$2,'Xử lý'!$B:$C,2,0)),"",VLOOKUP($C43&amp;I$2,'Xử lý'!$B:$C,2,0))</f>
        <v/>
      </c>
      <c r="J43" s="12" t="str">
        <f>IF(ISNA(VLOOKUP($C43&amp;J$2,'Xử lý'!$B:$C,2,0)),"",VLOOKUP($C43&amp;J$2,'Xử lý'!$B:$C,2,0))</f>
        <v/>
      </c>
      <c r="K43" s="12" t="str">
        <f>IF(ISNA(VLOOKUP($C43&amp;K$2,'Xử lý'!$B:$C,2,0)),"",VLOOKUP($C43&amp;K$2,'Xử lý'!$B:$C,2,0))</f>
        <v/>
      </c>
      <c r="L43" s="12" t="str">
        <f>IF(ISNA(VLOOKUP($C43&amp;L$2,'Xử lý'!$B:$C,2,0)),"",VLOOKUP($C43&amp;L$2,'Xử lý'!$B:$C,2,0))</f>
        <v/>
      </c>
      <c r="M43" s="12" t="str">
        <f>IF(ISNA(VLOOKUP($C43&amp;M$2,'Xử lý'!$B:$C,2,0)),"",VLOOKUP($C43&amp;M$2,'Xử lý'!$B:$C,2,0))</f>
        <v/>
      </c>
      <c r="N43" s="12" t="str">
        <f>IF(ISNA(VLOOKUP($C43&amp;N$2,'Xử lý'!$B:$C,2,0)),"",VLOOKUP($C43&amp;N$2,'Xử lý'!$B:$C,2,0))</f>
        <v/>
      </c>
      <c r="O43" s="12" t="str">
        <f>IF(ISNA(VLOOKUP($C43&amp;O$2,'Xử lý'!$B:$C,2,0)),"",VLOOKUP($C43&amp;O$2,'Xử lý'!$B:$C,2,0))</f>
        <v/>
      </c>
      <c r="P43" s="12" t="str">
        <f>IF(ISNA(VLOOKUP($C43&amp;P$2,'Xử lý'!$B:$C,2,0)),"",VLOOKUP($C43&amp;P$2,'Xử lý'!$B:$C,2,0))</f>
        <v/>
      </c>
      <c r="Q43" s="12" t="str">
        <f>IF(ISNA(VLOOKUP($C43&amp;Q$2,'Xử lý'!$B:$C,2,0)),"",VLOOKUP($C43&amp;Q$2,'Xử lý'!$B:$C,2,0))</f>
        <v/>
      </c>
      <c r="R43" s="12" t="str">
        <f>IF(ISNA(VLOOKUP($C43&amp;R$2,'Xử lý'!$B:$C,2,0)),"",VLOOKUP($C43&amp;R$2,'Xử lý'!$B:$C,2,0))</f>
        <v/>
      </c>
      <c r="S43" s="12" t="str">
        <f>IF(ISNA(VLOOKUP($C43&amp;S$2,'Xử lý'!$B:$C,2,0)),"",VLOOKUP($C43&amp;S$2,'Xử lý'!$B:$C,2,0))</f>
        <v/>
      </c>
      <c r="T43" s="12" t="str">
        <f>IF(ISNA(VLOOKUP($C43&amp;T$2,'Xử lý'!$B:$C,2,0)),"",VLOOKUP($C43&amp;T$2,'Xử lý'!$B:$C,2,0))</f>
        <v/>
      </c>
      <c r="U43" s="12" t="str">
        <f>IF(ISNA(VLOOKUP($C43&amp;U$2,'Xử lý'!$B:$C,2,0)),"",VLOOKUP($C43&amp;U$2,'Xử lý'!$B:$C,2,0))</f>
        <v/>
      </c>
      <c r="V43" s="12" t="str">
        <f>IF(ISNA(VLOOKUP($C43&amp;V$2,'Xử lý'!$B:$C,2,0)),"",VLOOKUP($C43&amp;V$2,'Xử lý'!$B:$C,2,0))</f>
        <v/>
      </c>
      <c r="W43" s="12" t="str">
        <f>IF(ISNA(VLOOKUP($C43&amp;W$2,'Xử lý'!$B:$C,2,0)),"",VLOOKUP($C43&amp;W$2,'Xử lý'!$B:$C,2,0))</f>
        <v/>
      </c>
      <c r="X43" s="12" t="str">
        <f>IF(ISNA(VLOOKUP($C43&amp;X$2,'Xử lý'!$B:$C,2,0)),"",VLOOKUP($C43&amp;X$2,'Xử lý'!$B:$C,2,0))</f>
        <v/>
      </c>
      <c r="Y43" s="13" t="str">
        <f>IF(ISNA(VLOOKUP($C43&amp;Y$2,'Xử lý'!$B:$C,2,0)),"",VLOOKUP($C43&amp;Y$2,'Xử lý'!$B:$C,2,0))</f>
        <v/>
      </c>
    </row>
    <row r="44" spans="1:25" ht="15.5" customHeight="1" x14ac:dyDescent="0.35">
      <c r="A44" s="60"/>
      <c r="B44" s="64" t="s">
        <v>64</v>
      </c>
      <c r="C44" s="14" t="s">
        <v>127</v>
      </c>
      <c r="D44" s="15">
        <v>1</v>
      </c>
      <c r="E44" s="16" t="str">
        <f>IF(ISNA(VLOOKUP($C44&amp;E$2,'Xử lý'!$B:$C,2,0)),"",VLOOKUP($C44&amp;E$2,'Xử lý'!$B:$C,2,0))</f>
        <v/>
      </c>
      <c r="F44" s="16" t="str">
        <f>IF(ISNA(VLOOKUP($C44&amp;F$2,'Xử lý'!$B:$C,2,0)),"",VLOOKUP($C44&amp;F$2,'Xử lý'!$B:$C,2,0))</f>
        <v>Toán.</v>
      </c>
      <c r="G44" s="16" t="str">
        <f>IF(ISNA(VLOOKUP($C44&amp;G$2,'Xử lý'!$B:$C,2,0)),"",VLOOKUP($C44&amp;G$2,'Xử lý'!$B:$C,2,0))</f>
        <v/>
      </c>
      <c r="H44" s="16" t="str">
        <f>IF(ISNA(VLOOKUP($C44&amp;H$2,'Xử lý'!$B:$C,2,0)),"",VLOOKUP($C44&amp;H$2,'Xử lý'!$B:$C,2,0))</f>
        <v>Hóa.</v>
      </c>
      <c r="I44" s="16" t="str">
        <f>IF(ISNA(VLOOKUP($C44&amp;I$2,'Xử lý'!$B:$C,2,0)),"",VLOOKUP($C44&amp;I$2,'Xử lý'!$B:$C,2,0))</f>
        <v/>
      </c>
      <c r="J44" s="16" t="str">
        <f>IF(ISNA(VLOOKUP($C44&amp;J$2,'Xử lý'!$B:$C,2,0)),"",VLOOKUP($C44&amp;J$2,'Xử lý'!$B:$C,2,0))</f>
        <v/>
      </c>
      <c r="K44" s="16" t="str">
        <f>IF(ISNA(VLOOKUP($C44&amp;K$2,'Xử lý'!$B:$C,2,0)),"",VLOOKUP($C44&amp;K$2,'Xử lý'!$B:$C,2,0))</f>
        <v>GDTC</v>
      </c>
      <c r="L44" s="16" t="str">
        <f>IF(ISNA(VLOOKUP($C44&amp;L$2,'Xử lý'!$B:$C,2,0)),"",VLOOKUP($C44&amp;L$2,'Xử lý'!$B:$C,2,0))</f>
        <v/>
      </c>
      <c r="M44" s="16" t="str">
        <f>IF(ISNA(VLOOKUP($C44&amp;M$2,'Xử lý'!$B:$C,2,0)),"",VLOOKUP($C44&amp;M$2,'Xử lý'!$B:$C,2,0))</f>
        <v/>
      </c>
      <c r="N44" s="16" t="str">
        <f>IF(ISNA(VLOOKUP($C44&amp;N$2,'Xử lý'!$B:$C,2,0)),"",VLOOKUP($C44&amp;N$2,'Xử lý'!$B:$C,2,0))</f>
        <v>GDQP</v>
      </c>
      <c r="O44" s="16" t="str">
        <f>IF(ISNA(VLOOKUP($C44&amp;O$2,'Xử lý'!$B:$C,2,0)),"",VLOOKUP($C44&amp;O$2,'Xử lý'!$B:$C,2,0))</f>
        <v>GDTC</v>
      </c>
      <c r="P44" s="16" t="str">
        <f>IF(ISNA(VLOOKUP($C44&amp;P$2,'Xử lý'!$B:$C,2,0)),"",VLOOKUP($C44&amp;P$2,'Xử lý'!$B:$C,2,0))</f>
        <v/>
      </c>
      <c r="Q44" s="16" t="str">
        <f>IF(ISNA(VLOOKUP($C44&amp;Q$2,'Xử lý'!$B:$C,2,0)),"",VLOOKUP($C44&amp;Q$2,'Xử lý'!$B:$C,2,0))</f>
        <v/>
      </c>
      <c r="R44" s="16" t="str">
        <f>IF(ISNA(VLOOKUP($C44&amp;R$2,'Xử lý'!$B:$C,2,0)),"",VLOOKUP($C44&amp;R$2,'Xử lý'!$B:$C,2,0))</f>
        <v>Anh.</v>
      </c>
      <c r="S44" s="16" t="str">
        <f>IF(ISNA(VLOOKUP($C44&amp;S$2,'Xử lý'!$B:$C,2,0)),"",VLOOKUP($C44&amp;S$2,'Xử lý'!$B:$C,2,0))</f>
        <v/>
      </c>
      <c r="T44" s="16" t="str">
        <f>IF(ISNA(VLOOKUP($C44&amp;T$2,'Xử lý'!$B:$C,2,0)),"",VLOOKUP($C44&amp;T$2,'Xử lý'!$B:$C,2,0))</f>
        <v>Địa.</v>
      </c>
      <c r="U44" s="16" t="str">
        <f>IF(ISNA(VLOOKUP($C44&amp;U$2,'Xử lý'!$B:$C,2,0)),"",VLOOKUP($C44&amp;U$2,'Xử lý'!$B:$C,2,0))</f>
        <v>Sử.</v>
      </c>
      <c r="V44" s="16" t="str">
        <f>IF(ISNA(VLOOKUP($C44&amp;V$2,'Xử lý'!$B:$C,2,0)),"",VLOOKUP($C44&amp;V$2,'Xử lý'!$B:$C,2,0))</f>
        <v>Toán.</v>
      </c>
      <c r="W44" s="16" t="str">
        <f>IF(ISNA(VLOOKUP($C44&amp;W$2,'Xử lý'!$B:$C,2,0)),"",VLOOKUP($C44&amp;W$2,'Xử lý'!$B:$C,2,0))</f>
        <v>Anh.</v>
      </c>
      <c r="X44" s="16" t="str">
        <f>IF(ISNA(VLOOKUP($C44&amp;X$2,'Xử lý'!$B:$C,2,0)),"",VLOOKUP($C44&amp;X$2,'Xử lý'!$B:$C,2,0))</f>
        <v/>
      </c>
      <c r="Y44" s="17" t="str">
        <f>IF(ISNA(VLOOKUP($C44&amp;Y$2,'Xử lý'!$B:$C,2,0)),"",VLOOKUP($C44&amp;Y$2,'Xử lý'!$B:$C,2,0))</f>
        <v/>
      </c>
    </row>
    <row r="45" spans="1:25" ht="15.5" x14ac:dyDescent="0.35">
      <c r="A45" s="60"/>
      <c r="B45" s="64"/>
      <c r="C45" s="14" t="s">
        <v>128</v>
      </c>
      <c r="D45" s="15">
        <v>2</v>
      </c>
      <c r="E45" s="16" t="str">
        <f>IF(ISNA(VLOOKUP($C45&amp;E$2,'Xử lý'!$B:$C,2,0)),"",VLOOKUP($C45&amp;E$2,'Xử lý'!$B:$C,2,0))</f>
        <v/>
      </c>
      <c r="F45" s="16" t="str">
        <f>IF(ISNA(VLOOKUP($C45&amp;F$2,'Xử lý'!$B:$C,2,0)),"",VLOOKUP($C45&amp;F$2,'Xử lý'!$B:$C,2,0))</f>
        <v>Toán.</v>
      </c>
      <c r="G45" s="16" t="str">
        <f>IF(ISNA(VLOOKUP($C45&amp;G$2,'Xử lý'!$B:$C,2,0)),"",VLOOKUP($C45&amp;G$2,'Xử lý'!$B:$C,2,0))</f>
        <v/>
      </c>
      <c r="H45" s="16" t="str">
        <f>IF(ISNA(VLOOKUP($C45&amp;H$2,'Xử lý'!$B:$C,2,0)),"",VLOOKUP($C45&amp;H$2,'Xử lý'!$B:$C,2,0))</f>
        <v>Hóa.</v>
      </c>
      <c r="I45" s="16" t="str">
        <f>IF(ISNA(VLOOKUP($C45&amp;I$2,'Xử lý'!$B:$C,2,0)),"",VLOOKUP($C45&amp;I$2,'Xử lý'!$B:$C,2,0))</f>
        <v/>
      </c>
      <c r="J45" s="16" t="str">
        <f>IF(ISNA(VLOOKUP($C45&amp;J$2,'Xử lý'!$B:$C,2,0)),"",VLOOKUP($C45&amp;J$2,'Xử lý'!$B:$C,2,0))</f>
        <v/>
      </c>
      <c r="K45" s="16" t="str">
        <f>IF(ISNA(VLOOKUP($C45&amp;K$2,'Xử lý'!$B:$C,2,0)),"",VLOOKUP($C45&amp;K$2,'Xử lý'!$B:$C,2,0))</f>
        <v>GDTC</v>
      </c>
      <c r="L45" s="16" t="str">
        <f>IF(ISNA(VLOOKUP($C45&amp;L$2,'Xử lý'!$B:$C,2,0)),"",VLOOKUP($C45&amp;L$2,'Xử lý'!$B:$C,2,0))</f>
        <v/>
      </c>
      <c r="M45" s="16" t="str">
        <f>IF(ISNA(VLOOKUP($C45&amp;M$2,'Xử lý'!$B:$C,2,0)),"",VLOOKUP($C45&amp;M$2,'Xử lý'!$B:$C,2,0))</f>
        <v>GDQP</v>
      </c>
      <c r="N45" s="16" t="str">
        <f>IF(ISNA(VLOOKUP($C45&amp;N$2,'Xử lý'!$B:$C,2,0)),"",VLOOKUP($C45&amp;N$2,'Xử lý'!$B:$C,2,0))</f>
        <v/>
      </c>
      <c r="O45" s="16" t="str">
        <f>IF(ISNA(VLOOKUP($C45&amp;O$2,'Xử lý'!$B:$C,2,0)),"",VLOOKUP($C45&amp;O$2,'Xử lý'!$B:$C,2,0))</f>
        <v>GDTC</v>
      </c>
      <c r="P45" s="16" t="str">
        <f>IF(ISNA(VLOOKUP($C45&amp;P$2,'Xử lý'!$B:$C,2,0)),"",VLOOKUP($C45&amp;P$2,'Xử lý'!$B:$C,2,0))</f>
        <v/>
      </c>
      <c r="Q45" s="16" t="str">
        <f>IF(ISNA(VLOOKUP($C45&amp;Q$2,'Xử lý'!$B:$C,2,0)),"",VLOOKUP($C45&amp;Q$2,'Xử lý'!$B:$C,2,0))</f>
        <v/>
      </c>
      <c r="R45" s="16" t="str">
        <f>IF(ISNA(VLOOKUP($C45&amp;R$2,'Xử lý'!$B:$C,2,0)),"",VLOOKUP($C45&amp;R$2,'Xử lý'!$B:$C,2,0))</f>
        <v>Anh.</v>
      </c>
      <c r="S45" s="16" t="str">
        <f>IF(ISNA(VLOOKUP($C45&amp;S$2,'Xử lý'!$B:$C,2,0)),"",VLOOKUP($C45&amp;S$2,'Xử lý'!$B:$C,2,0))</f>
        <v/>
      </c>
      <c r="T45" s="16" t="str">
        <f>IF(ISNA(VLOOKUP($C45&amp;T$2,'Xử lý'!$B:$C,2,0)),"",VLOOKUP($C45&amp;T$2,'Xử lý'!$B:$C,2,0))</f>
        <v>Địa.</v>
      </c>
      <c r="U45" s="16" t="str">
        <f>IF(ISNA(VLOOKUP($C45&amp;U$2,'Xử lý'!$B:$C,2,0)),"",VLOOKUP($C45&amp;U$2,'Xử lý'!$B:$C,2,0))</f>
        <v>Sử.</v>
      </c>
      <c r="V45" s="16" t="str">
        <f>IF(ISNA(VLOOKUP($C45&amp;V$2,'Xử lý'!$B:$C,2,0)),"",VLOOKUP($C45&amp;V$2,'Xử lý'!$B:$C,2,0))</f>
        <v>Toán.</v>
      </c>
      <c r="W45" s="16" t="str">
        <f>IF(ISNA(VLOOKUP($C45&amp;W$2,'Xử lý'!$B:$C,2,0)),"",VLOOKUP($C45&amp;W$2,'Xử lý'!$B:$C,2,0))</f>
        <v>Anh.</v>
      </c>
      <c r="X45" s="16" t="str">
        <f>IF(ISNA(VLOOKUP($C45&amp;X$2,'Xử lý'!$B:$C,2,0)),"",VLOOKUP($C45&amp;X$2,'Xử lý'!$B:$C,2,0))</f>
        <v/>
      </c>
      <c r="Y45" s="17" t="str">
        <f>IF(ISNA(VLOOKUP($C45&amp;Y$2,'Xử lý'!$B:$C,2,0)),"",VLOOKUP($C45&amp;Y$2,'Xử lý'!$B:$C,2,0))</f>
        <v/>
      </c>
    </row>
    <row r="46" spans="1:25" ht="15.5" x14ac:dyDescent="0.35">
      <c r="A46" s="60"/>
      <c r="B46" s="64"/>
      <c r="C46" s="14" t="s">
        <v>129</v>
      </c>
      <c r="D46" s="15">
        <v>3</v>
      </c>
      <c r="E46" s="16" t="str">
        <f>IF(ISNA(VLOOKUP($C46&amp;E$2,'Xử lý'!$B:$C,2,0)),"",VLOOKUP($C46&amp;E$2,'Xử lý'!$B:$C,2,0))</f>
        <v/>
      </c>
      <c r="F46" s="16" t="str">
        <f>IF(ISNA(VLOOKUP($C46&amp;F$2,'Xử lý'!$B:$C,2,0)),"",VLOOKUP($C46&amp;F$2,'Xử lý'!$B:$C,2,0))</f>
        <v>Hóa.</v>
      </c>
      <c r="G46" s="16" t="str">
        <f>IF(ISNA(VLOOKUP($C46&amp;G$2,'Xử lý'!$B:$C,2,0)),"",VLOOKUP($C46&amp;G$2,'Xử lý'!$B:$C,2,0))</f>
        <v/>
      </c>
      <c r="H46" s="16" t="str">
        <f>IF(ISNA(VLOOKUP($C46&amp;H$2,'Xử lý'!$B:$C,2,0)),"",VLOOKUP($C46&amp;H$2,'Xử lý'!$B:$C,2,0))</f>
        <v>Anh.</v>
      </c>
      <c r="I46" s="16" t="str">
        <f>IF(ISNA(VLOOKUP($C46&amp;I$2,'Xử lý'!$B:$C,2,0)),"",VLOOKUP($C46&amp;I$2,'Xử lý'!$B:$C,2,0))</f>
        <v/>
      </c>
      <c r="J46" s="16" t="str">
        <f>IF(ISNA(VLOOKUP($C46&amp;J$2,'Xử lý'!$B:$C,2,0)),"",VLOOKUP($C46&amp;J$2,'Xử lý'!$B:$C,2,0))</f>
        <v/>
      </c>
      <c r="K46" s="16" t="str">
        <f>IF(ISNA(VLOOKUP($C46&amp;K$2,'Xử lý'!$B:$C,2,0)),"",VLOOKUP($C46&amp;K$2,'Xử lý'!$B:$C,2,0))</f>
        <v>GDQP</v>
      </c>
      <c r="L46" s="16" t="str">
        <f>IF(ISNA(VLOOKUP($C46&amp;L$2,'Xử lý'!$B:$C,2,0)),"",VLOOKUP($C46&amp;L$2,'Xử lý'!$B:$C,2,0))</f>
        <v/>
      </c>
      <c r="M46" s="16" t="str">
        <f>IF(ISNA(VLOOKUP($C46&amp;M$2,'Xử lý'!$B:$C,2,0)),"",VLOOKUP($C46&amp;M$2,'Xử lý'!$B:$C,2,0))</f>
        <v>GDTC</v>
      </c>
      <c r="N46" s="16" t="str">
        <f>IF(ISNA(VLOOKUP($C46&amp;N$2,'Xử lý'!$B:$C,2,0)),"",VLOOKUP($C46&amp;N$2,'Xử lý'!$B:$C,2,0))</f>
        <v>GDTC</v>
      </c>
      <c r="O46" s="16" t="str">
        <f>IF(ISNA(VLOOKUP($C46&amp;O$2,'Xử lý'!$B:$C,2,0)),"",VLOOKUP($C46&amp;O$2,'Xử lý'!$B:$C,2,0))</f>
        <v/>
      </c>
      <c r="P46" s="16" t="str">
        <f>IF(ISNA(VLOOKUP($C46&amp;P$2,'Xử lý'!$B:$C,2,0)),"",VLOOKUP($C46&amp;P$2,'Xử lý'!$B:$C,2,0))</f>
        <v/>
      </c>
      <c r="Q46" s="16" t="str">
        <f>IF(ISNA(VLOOKUP($C46&amp;Q$2,'Xử lý'!$B:$C,2,0)),"",VLOOKUP($C46&amp;Q$2,'Xử lý'!$B:$C,2,0))</f>
        <v/>
      </c>
      <c r="R46" s="16" t="str">
        <f>IF(ISNA(VLOOKUP($C46&amp;R$2,'Xử lý'!$B:$C,2,0)),"",VLOOKUP($C46&amp;R$2,'Xử lý'!$B:$C,2,0))</f>
        <v>Toán.</v>
      </c>
      <c r="S46" s="16" t="str">
        <f>IF(ISNA(VLOOKUP($C46&amp;S$2,'Xử lý'!$B:$C,2,0)),"",VLOOKUP($C46&amp;S$2,'Xử lý'!$B:$C,2,0))</f>
        <v/>
      </c>
      <c r="T46" s="16" t="str">
        <f>IF(ISNA(VLOOKUP($C46&amp;T$2,'Xử lý'!$B:$C,2,0)),"",VLOOKUP($C46&amp;T$2,'Xử lý'!$B:$C,2,0))</f>
        <v>Anh.</v>
      </c>
      <c r="U46" s="16" t="str">
        <f>IF(ISNA(VLOOKUP($C46&amp;U$2,'Xử lý'!$B:$C,2,0)),"",VLOOKUP($C46&amp;U$2,'Xử lý'!$B:$C,2,0))</f>
        <v>Địa.</v>
      </c>
      <c r="V46" s="16" t="str">
        <f>IF(ISNA(VLOOKUP($C46&amp;V$2,'Xử lý'!$B:$C,2,0)),"",VLOOKUP($C46&amp;V$2,'Xử lý'!$B:$C,2,0))</f>
        <v/>
      </c>
      <c r="W46" s="16" t="str">
        <f>IF(ISNA(VLOOKUP($C46&amp;W$2,'Xử lý'!$B:$C,2,0)),"",VLOOKUP($C46&amp;W$2,'Xử lý'!$B:$C,2,0))</f>
        <v>Văn.</v>
      </c>
      <c r="X46" s="16" t="str">
        <f>IF(ISNA(VLOOKUP($C46&amp;X$2,'Xử lý'!$B:$C,2,0)),"",VLOOKUP($C46&amp;X$2,'Xử lý'!$B:$C,2,0))</f>
        <v>Sử.</v>
      </c>
      <c r="Y46" s="17" t="str">
        <f>IF(ISNA(VLOOKUP($C46&amp;Y$2,'Xử lý'!$B:$C,2,0)),"",VLOOKUP($C46&amp;Y$2,'Xử lý'!$B:$C,2,0))</f>
        <v/>
      </c>
    </row>
    <row r="47" spans="1:25" ht="16" thickBot="1" x14ac:dyDescent="0.4">
      <c r="A47" s="61"/>
      <c r="B47" s="65"/>
      <c r="C47" s="19" t="s">
        <v>130</v>
      </c>
      <c r="D47" s="20">
        <v>4</v>
      </c>
      <c r="E47" s="21" t="str">
        <f>IF(ISNA(VLOOKUP($C47&amp;E$2,'Xử lý'!$B:$C,2,0)),"",VLOOKUP($C47&amp;E$2,'Xử lý'!$B:$C,2,0))</f>
        <v/>
      </c>
      <c r="F47" s="21" t="str">
        <f>IF(ISNA(VLOOKUP($C47&amp;F$2,'Xử lý'!$B:$C,2,0)),"",VLOOKUP($C47&amp;F$2,'Xử lý'!$B:$C,2,0))</f>
        <v>Hóa.</v>
      </c>
      <c r="G47" s="21" t="str">
        <f>IF(ISNA(VLOOKUP($C47&amp;G$2,'Xử lý'!$B:$C,2,0)),"",VLOOKUP($C47&amp;G$2,'Xử lý'!$B:$C,2,0))</f>
        <v/>
      </c>
      <c r="H47" s="21" t="str">
        <f>IF(ISNA(VLOOKUP($C47&amp;H$2,'Xử lý'!$B:$C,2,0)),"",VLOOKUP($C47&amp;H$2,'Xử lý'!$B:$C,2,0))</f>
        <v>Anh.</v>
      </c>
      <c r="I47" s="21" t="str">
        <f>IF(ISNA(VLOOKUP($C47&amp;I$2,'Xử lý'!$B:$C,2,0)),"",VLOOKUP($C47&amp;I$2,'Xử lý'!$B:$C,2,0))</f>
        <v/>
      </c>
      <c r="J47" s="21" t="str">
        <f>IF(ISNA(VLOOKUP($C47&amp;J$2,'Xử lý'!$B:$C,2,0)),"",VLOOKUP($C47&amp;J$2,'Xử lý'!$B:$C,2,0))</f>
        <v/>
      </c>
      <c r="K47" s="21" t="str">
        <f>IF(ISNA(VLOOKUP($C47&amp;K$2,'Xử lý'!$B:$C,2,0)),"",VLOOKUP($C47&amp;K$2,'Xử lý'!$B:$C,2,0))</f>
        <v/>
      </c>
      <c r="L47" s="21" t="str">
        <f>IF(ISNA(VLOOKUP($C47&amp;L$2,'Xử lý'!$B:$C,2,0)),"",VLOOKUP($C47&amp;L$2,'Xử lý'!$B:$C,2,0))</f>
        <v/>
      </c>
      <c r="M47" s="21" t="str">
        <f>IF(ISNA(VLOOKUP($C47&amp;M$2,'Xử lý'!$B:$C,2,0)),"",VLOOKUP($C47&amp;M$2,'Xử lý'!$B:$C,2,0))</f>
        <v>GDTC</v>
      </c>
      <c r="N47" s="21" t="str">
        <f>IF(ISNA(VLOOKUP($C47&amp;N$2,'Xử lý'!$B:$C,2,0)),"",VLOOKUP($C47&amp;N$2,'Xử lý'!$B:$C,2,0))</f>
        <v>GDTC</v>
      </c>
      <c r="O47" s="21" t="str">
        <f>IF(ISNA(VLOOKUP($C47&amp;O$2,'Xử lý'!$B:$C,2,0)),"",VLOOKUP($C47&amp;O$2,'Xử lý'!$B:$C,2,0))</f>
        <v>GDQP</v>
      </c>
      <c r="P47" s="21" t="str">
        <f>IF(ISNA(VLOOKUP($C47&amp;P$2,'Xử lý'!$B:$C,2,0)),"",VLOOKUP($C47&amp;P$2,'Xử lý'!$B:$C,2,0))</f>
        <v/>
      </c>
      <c r="Q47" s="21" t="str">
        <f>IF(ISNA(VLOOKUP($C47&amp;Q$2,'Xử lý'!$B:$C,2,0)),"",VLOOKUP($C47&amp;Q$2,'Xử lý'!$B:$C,2,0))</f>
        <v/>
      </c>
      <c r="R47" s="21" t="str">
        <f>IF(ISNA(VLOOKUP($C47&amp;R$2,'Xử lý'!$B:$C,2,0)),"",VLOOKUP($C47&amp;R$2,'Xử lý'!$B:$C,2,0))</f>
        <v>Toán.</v>
      </c>
      <c r="S47" s="21" t="str">
        <f>IF(ISNA(VLOOKUP($C47&amp;S$2,'Xử lý'!$B:$C,2,0)),"",VLOOKUP($C47&amp;S$2,'Xử lý'!$B:$C,2,0))</f>
        <v/>
      </c>
      <c r="T47" s="21" t="str">
        <f>IF(ISNA(VLOOKUP($C47&amp;T$2,'Xử lý'!$B:$C,2,0)),"",VLOOKUP($C47&amp;T$2,'Xử lý'!$B:$C,2,0))</f>
        <v>Anh.</v>
      </c>
      <c r="U47" s="21" t="str">
        <f>IF(ISNA(VLOOKUP($C47&amp;U$2,'Xử lý'!$B:$C,2,0)),"",VLOOKUP($C47&amp;U$2,'Xử lý'!$B:$C,2,0))</f>
        <v>Địa.</v>
      </c>
      <c r="V47" s="21" t="str">
        <f>IF(ISNA(VLOOKUP($C47&amp;V$2,'Xử lý'!$B:$C,2,0)),"",VLOOKUP($C47&amp;V$2,'Xử lý'!$B:$C,2,0))</f>
        <v/>
      </c>
      <c r="W47" s="21" t="str">
        <f>IF(ISNA(VLOOKUP($C47&amp;W$2,'Xử lý'!$B:$C,2,0)),"",VLOOKUP($C47&amp;W$2,'Xử lý'!$B:$C,2,0))</f>
        <v>Văn.</v>
      </c>
      <c r="X47" s="21" t="str">
        <f>IF(ISNA(VLOOKUP($C47&amp;X$2,'Xử lý'!$B:$C,2,0)),"",VLOOKUP($C47&amp;X$2,'Xử lý'!$B:$C,2,0))</f>
        <v>Sử.</v>
      </c>
      <c r="Y47" s="22" t="str">
        <f>IF(ISNA(VLOOKUP($C47&amp;Y$2,'Xử lý'!$B:$C,2,0)),"",VLOOKUP($C47&amp;Y$2,'Xử lý'!$B:$C,2,0))</f>
        <v/>
      </c>
    </row>
    <row r="48" spans="1:25" ht="15.5" customHeight="1" x14ac:dyDescent="0.35">
      <c r="A48" s="59" t="s">
        <v>85</v>
      </c>
      <c r="B48" s="62" t="s">
        <v>9</v>
      </c>
      <c r="C48" s="18" t="s">
        <v>131</v>
      </c>
      <c r="D48" s="3">
        <v>1</v>
      </c>
      <c r="E48" s="9" t="str">
        <f>IF(ISNA(VLOOKUP($C48&amp;E$2,'Xử lý'!$B:$C,2,0)),"",VLOOKUP($C48&amp;E$2,'Xử lý'!$B:$C,2,0))</f>
        <v/>
      </c>
      <c r="F48" s="9" t="str">
        <f>IF(ISNA(VLOOKUP($C48&amp;F$2,'Xử lý'!$B:$C,2,0)),"",VLOOKUP($C48&amp;F$2,'Xử lý'!$B:$C,2,0))</f>
        <v/>
      </c>
      <c r="G48" s="9" t="str">
        <f>IF(ISNA(VLOOKUP($C48&amp;G$2,'Xử lý'!$B:$C,2,0)),"",VLOOKUP($C48&amp;G$2,'Xử lý'!$B:$C,2,0))</f>
        <v/>
      </c>
      <c r="H48" s="9" t="str">
        <f>IF(ISNA(VLOOKUP($C48&amp;H$2,'Xử lý'!$B:$C,2,0)),"",VLOOKUP($C48&amp;H$2,'Xử lý'!$B:$C,2,0))</f>
        <v/>
      </c>
      <c r="I48" s="9" t="str">
        <f>IF(ISNA(VLOOKUP($C48&amp;I$2,'Xử lý'!$B:$C,2,0)),"",VLOOKUP($C48&amp;I$2,'Xử lý'!$B:$C,2,0))</f>
        <v/>
      </c>
      <c r="J48" s="9" t="str">
        <f>IF(ISNA(VLOOKUP($C48&amp;J$2,'Xử lý'!$B:$C,2,0)),"",VLOOKUP($C48&amp;J$2,'Xử lý'!$B:$C,2,0))</f>
        <v/>
      </c>
      <c r="K48" s="9" t="str">
        <f>IF(ISNA(VLOOKUP($C48&amp;K$2,'Xử lý'!$B:$C,2,0)),"",VLOOKUP($C48&amp;K$2,'Xử lý'!$B:$C,2,0))</f>
        <v/>
      </c>
      <c r="L48" s="9" t="str">
        <f>IF(ISNA(VLOOKUP($C48&amp;L$2,'Xử lý'!$B:$C,2,0)),"",VLOOKUP($C48&amp;L$2,'Xử lý'!$B:$C,2,0))</f>
        <v/>
      </c>
      <c r="M48" s="9" t="str">
        <f>IF(ISNA(VLOOKUP($C48&amp;M$2,'Xử lý'!$B:$C,2,0)),"",VLOOKUP($C48&amp;M$2,'Xử lý'!$B:$C,2,0))</f>
        <v/>
      </c>
      <c r="N48" s="9" t="str">
        <f>IF(ISNA(VLOOKUP($C48&amp;N$2,'Xử lý'!$B:$C,2,0)),"",VLOOKUP($C48&amp;N$2,'Xử lý'!$B:$C,2,0))</f>
        <v/>
      </c>
      <c r="O48" s="9" t="str">
        <f>IF(ISNA(VLOOKUP($C48&amp;O$2,'Xử lý'!$B:$C,2,0)),"",VLOOKUP($C48&amp;O$2,'Xử lý'!$B:$C,2,0))</f>
        <v/>
      </c>
      <c r="P48" s="9" t="str">
        <f>IF(ISNA(VLOOKUP($C48&amp;P$2,'Xử lý'!$B:$C,2,0)),"",VLOOKUP($C48&amp;P$2,'Xử lý'!$B:$C,2,0))</f>
        <v/>
      </c>
      <c r="Q48" s="9" t="str">
        <f>IF(ISNA(VLOOKUP($C48&amp;Q$2,'Xử lý'!$B:$C,2,0)),"",VLOOKUP($C48&amp;Q$2,'Xử lý'!$B:$C,2,0))</f>
        <v/>
      </c>
      <c r="R48" s="9" t="str">
        <f>IF(ISNA(VLOOKUP($C48&amp;R$2,'Xử lý'!$B:$C,2,0)),"",VLOOKUP($C48&amp;R$2,'Xử lý'!$B:$C,2,0))</f>
        <v/>
      </c>
      <c r="S48" s="9" t="str">
        <f>IF(ISNA(VLOOKUP($C48&amp;S$2,'Xử lý'!$B:$C,2,0)),"",VLOOKUP($C48&amp;S$2,'Xử lý'!$B:$C,2,0))</f>
        <v/>
      </c>
      <c r="T48" s="9" t="str">
        <f>IF(ISNA(VLOOKUP($C48&amp;T$2,'Xử lý'!$B:$C,2,0)),"",VLOOKUP($C48&amp;T$2,'Xử lý'!$B:$C,2,0))</f>
        <v/>
      </c>
      <c r="U48" s="9" t="str">
        <f>IF(ISNA(VLOOKUP($C48&amp;U$2,'Xử lý'!$B:$C,2,0)),"",VLOOKUP($C48&amp;U$2,'Xử lý'!$B:$C,2,0))</f>
        <v/>
      </c>
      <c r="V48" s="9" t="str">
        <f>IF(ISNA(VLOOKUP($C48&amp;V$2,'Xử lý'!$B:$C,2,0)),"",VLOOKUP($C48&amp;V$2,'Xử lý'!$B:$C,2,0))</f>
        <v/>
      </c>
      <c r="W48" s="9" t="str">
        <f>IF(ISNA(VLOOKUP($C48&amp;W$2,'Xử lý'!$B:$C,2,0)),"",VLOOKUP($C48&amp;W$2,'Xử lý'!$B:$C,2,0))</f>
        <v/>
      </c>
      <c r="X48" s="9" t="str">
        <f>IF(ISNA(VLOOKUP($C48&amp;X$2,'Xử lý'!$B:$C,2,0)),"",VLOOKUP($C48&amp;X$2,'Xử lý'!$B:$C,2,0))</f>
        <v/>
      </c>
      <c r="Y48" s="10" t="str">
        <f>IF(ISNA(VLOOKUP($C48&amp;Y$2,'Xử lý'!$B:$C,2,0)),"",VLOOKUP($C48&amp;Y$2,'Xử lý'!$B:$C,2,0))</f>
        <v/>
      </c>
    </row>
    <row r="49" spans="1:25" ht="15.5" x14ac:dyDescent="0.35">
      <c r="A49" s="60"/>
      <c r="B49" s="63"/>
      <c r="C49" s="11" t="s">
        <v>132</v>
      </c>
      <c r="D49" s="4">
        <v>2</v>
      </c>
      <c r="E49" s="12" t="str">
        <f>IF(ISNA(VLOOKUP($C49&amp;E$2,'Xử lý'!$B:$C,2,0)),"",VLOOKUP($C49&amp;E$2,'Xử lý'!$B:$C,2,0))</f>
        <v/>
      </c>
      <c r="F49" s="12" t="str">
        <f>IF(ISNA(VLOOKUP($C49&amp;F$2,'Xử lý'!$B:$C,2,0)),"",VLOOKUP($C49&amp;F$2,'Xử lý'!$B:$C,2,0))</f>
        <v/>
      </c>
      <c r="G49" s="12" t="str">
        <f>IF(ISNA(VLOOKUP($C49&amp;G$2,'Xử lý'!$B:$C,2,0)),"",VLOOKUP($C49&amp;G$2,'Xử lý'!$B:$C,2,0))</f>
        <v/>
      </c>
      <c r="H49" s="12" t="str">
        <f>IF(ISNA(VLOOKUP($C49&amp;H$2,'Xử lý'!$B:$C,2,0)),"",VLOOKUP($C49&amp;H$2,'Xử lý'!$B:$C,2,0))</f>
        <v/>
      </c>
      <c r="I49" s="12" t="str">
        <f>IF(ISNA(VLOOKUP($C49&amp;I$2,'Xử lý'!$B:$C,2,0)),"",VLOOKUP($C49&amp;I$2,'Xử lý'!$B:$C,2,0))</f>
        <v/>
      </c>
      <c r="J49" s="12" t="str">
        <f>IF(ISNA(VLOOKUP($C49&amp;J$2,'Xử lý'!$B:$C,2,0)),"",VLOOKUP($C49&amp;J$2,'Xử lý'!$B:$C,2,0))</f>
        <v/>
      </c>
      <c r="K49" s="12" t="str">
        <f>IF(ISNA(VLOOKUP($C49&amp;K$2,'Xử lý'!$B:$C,2,0)),"",VLOOKUP($C49&amp;K$2,'Xử lý'!$B:$C,2,0))</f>
        <v/>
      </c>
      <c r="L49" s="12" t="str">
        <f>IF(ISNA(VLOOKUP($C49&amp;L$2,'Xử lý'!$B:$C,2,0)),"",VLOOKUP($C49&amp;L$2,'Xử lý'!$B:$C,2,0))</f>
        <v/>
      </c>
      <c r="M49" s="12" t="str">
        <f>IF(ISNA(VLOOKUP($C49&amp;M$2,'Xử lý'!$B:$C,2,0)),"",VLOOKUP($C49&amp;M$2,'Xử lý'!$B:$C,2,0))</f>
        <v/>
      </c>
      <c r="N49" s="12" t="str">
        <f>IF(ISNA(VLOOKUP($C49&amp;N$2,'Xử lý'!$B:$C,2,0)),"",VLOOKUP($C49&amp;N$2,'Xử lý'!$B:$C,2,0))</f>
        <v/>
      </c>
      <c r="O49" s="12" t="str">
        <f>IF(ISNA(VLOOKUP($C49&amp;O$2,'Xử lý'!$B:$C,2,0)),"",VLOOKUP($C49&amp;O$2,'Xử lý'!$B:$C,2,0))</f>
        <v/>
      </c>
      <c r="P49" s="12" t="str">
        <f>IF(ISNA(VLOOKUP($C49&amp;P$2,'Xử lý'!$B:$C,2,0)),"",VLOOKUP($C49&amp;P$2,'Xử lý'!$B:$C,2,0))</f>
        <v/>
      </c>
      <c r="Q49" s="12" t="str">
        <f>IF(ISNA(VLOOKUP($C49&amp;Q$2,'Xử lý'!$B:$C,2,0)),"",VLOOKUP($C49&amp;Q$2,'Xử lý'!$B:$C,2,0))</f>
        <v/>
      </c>
      <c r="R49" s="12" t="str">
        <f>IF(ISNA(VLOOKUP($C49&amp;R$2,'Xử lý'!$B:$C,2,0)),"",VLOOKUP($C49&amp;R$2,'Xử lý'!$B:$C,2,0))</f>
        <v/>
      </c>
      <c r="S49" s="12" t="str">
        <f>IF(ISNA(VLOOKUP($C49&amp;S$2,'Xử lý'!$B:$C,2,0)),"",VLOOKUP($C49&amp;S$2,'Xử lý'!$B:$C,2,0))</f>
        <v/>
      </c>
      <c r="T49" s="12" t="str">
        <f>IF(ISNA(VLOOKUP($C49&amp;T$2,'Xử lý'!$B:$C,2,0)),"",VLOOKUP($C49&amp;T$2,'Xử lý'!$B:$C,2,0))</f>
        <v/>
      </c>
      <c r="U49" s="12" t="str">
        <f>IF(ISNA(VLOOKUP($C49&amp;U$2,'Xử lý'!$B:$C,2,0)),"",VLOOKUP($C49&amp;U$2,'Xử lý'!$B:$C,2,0))</f>
        <v/>
      </c>
      <c r="V49" s="12" t="str">
        <f>IF(ISNA(VLOOKUP($C49&amp;V$2,'Xử lý'!$B:$C,2,0)),"",VLOOKUP($C49&amp;V$2,'Xử lý'!$B:$C,2,0))</f>
        <v/>
      </c>
      <c r="W49" s="12" t="str">
        <f>IF(ISNA(VLOOKUP($C49&amp;W$2,'Xử lý'!$B:$C,2,0)),"",VLOOKUP($C49&amp;W$2,'Xử lý'!$B:$C,2,0))</f>
        <v/>
      </c>
      <c r="X49" s="12" t="str">
        <f>IF(ISNA(VLOOKUP($C49&amp;X$2,'Xử lý'!$B:$C,2,0)),"",VLOOKUP($C49&amp;X$2,'Xử lý'!$B:$C,2,0))</f>
        <v/>
      </c>
      <c r="Y49" s="13" t="str">
        <f>IF(ISNA(VLOOKUP($C49&amp;Y$2,'Xử lý'!$B:$C,2,0)),"",VLOOKUP($C49&amp;Y$2,'Xử lý'!$B:$C,2,0))</f>
        <v/>
      </c>
    </row>
    <row r="50" spans="1:25" ht="15.5" x14ac:dyDescent="0.35">
      <c r="A50" s="60"/>
      <c r="B50" s="63"/>
      <c r="C50" s="11" t="s">
        <v>133</v>
      </c>
      <c r="D50" s="4">
        <v>3</v>
      </c>
      <c r="E50" s="12" t="str">
        <f>IF(ISNA(VLOOKUP($C50&amp;E$2,'Xử lý'!$B:$C,2,0)),"",VLOOKUP($C50&amp;E$2,'Xử lý'!$B:$C,2,0))</f>
        <v/>
      </c>
      <c r="F50" s="12" t="str">
        <f>IF(ISNA(VLOOKUP($C50&amp;F$2,'Xử lý'!$B:$C,2,0)),"",VLOOKUP($C50&amp;F$2,'Xử lý'!$B:$C,2,0))</f>
        <v/>
      </c>
      <c r="G50" s="12" t="str">
        <f>IF(ISNA(VLOOKUP($C50&amp;G$2,'Xử lý'!$B:$C,2,0)),"",VLOOKUP($C50&amp;G$2,'Xử lý'!$B:$C,2,0))</f>
        <v/>
      </c>
      <c r="H50" s="12" t="str">
        <f>IF(ISNA(VLOOKUP($C50&amp;H$2,'Xử lý'!$B:$C,2,0)),"",VLOOKUP($C50&amp;H$2,'Xử lý'!$B:$C,2,0))</f>
        <v/>
      </c>
      <c r="I50" s="12" t="str">
        <f>IF(ISNA(VLOOKUP($C50&amp;I$2,'Xử lý'!$B:$C,2,0)),"",VLOOKUP($C50&amp;I$2,'Xử lý'!$B:$C,2,0))</f>
        <v/>
      </c>
      <c r="J50" s="12" t="str">
        <f>IF(ISNA(VLOOKUP($C50&amp;J$2,'Xử lý'!$B:$C,2,0)),"",VLOOKUP($C50&amp;J$2,'Xử lý'!$B:$C,2,0))</f>
        <v/>
      </c>
      <c r="K50" s="12" t="str">
        <f>IF(ISNA(VLOOKUP($C50&amp;K$2,'Xử lý'!$B:$C,2,0)),"",VLOOKUP($C50&amp;K$2,'Xử lý'!$B:$C,2,0))</f>
        <v/>
      </c>
      <c r="L50" s="12" t="str">
        <f>IF(ISNA(VLOOKUP($C50&amp;L$2,'Xử lý'!$B:$C,2,0)),"",VLOOKUP($C50&amp;L$2,'Xử lý'!$B:$C,2,0))</f>
        <v/>
      </c>
      <c r="M50" s="12" t="str">
        <f>IF(ISNA(VLOOKUP($C50&amp;M$2,'Xử lý'!$B:$C,2,0)),"",VLOOKUP($C50&amp;M$2,'Xử lý'!$B:$C,2,0))</f>
        <v/>
      </c>
      <c r="N50" s="12" t="str">
        <f>IF(ISNA(VLOOKUP($C50&amp;N$2,'Xử lý'!$B:$C,2,0)),"",VLOOKUP($C50&amp;N$2,'Xử lý'!$B:$C,2,0))</f>
        <v/>
      </c>
      <c r="O50" s="12" t="str">
        <f>IF(ISNA(VLOOKUP($C50&amp;O$2,'Xử lý'!$B:$C,2,0)),"",VLOOKUP($C50&amp;O$2,'Xử lý'!$B:$C,2,0))</f>
        <v/>
      </c>
      <c r="P50" s="12" t="str">
        <f>IF(ISNA(VLOOKUP($C50&amp;P$2,'Xử lý'!$B:$C,2,0)),"",VLOOKUP($C50&amp;P$2,'Xử lý'!$B:$C,2,0))</f>
        <v/>
      </c>
      <c r="Q50" s="12" t="str">
        <f>IF(ISNA(VLOOKUP($C50&amp;Q$2,'Xử lý'!$B:$C,2,0)),"",VLOOKUP($C50&amp;Q$2,'Xử lý'!$B:$C,2,0))</f>
        <v/>
      </c>
      <c r="R50" s="12" t="str">
        <f>IF(ISNA(VLOOKUP($C50&amp;R$2,'Xử lý'!$B:$C,2,0)),"",VLOOKUP($C50&amp;R$2,'Xử lý'!$B:$C,2,0))</f>
        <v/>
      </c>
      <c r="S50" s="12" t="str">
        <f>IF(ISNA(VLOOKUP($C50&amp;S$2,'Xử lý'!$B:$C,2,0)),"",VLOOKUP($C50&amp;S$2,'Xử lý'!$B:$C,2,0))</f>
        <v/>
      </c>
      <c r="T50" s="12" t="str">
        <f>IF(ISNA(VLOOKUP($C50&amp;T$2,'Xử lý'!$B:$C,2,0)),"",VLOOKUP($C50&amp;T$2,'Xử lý'!$B:$C,2,0))</f>
        <v/>
      </c>
      <c r="U50" s="12" t="str">
        <f>IF(ISNA(VLOOKUP($C50&amp;U$2,'Xử lý'!$B:$C,2,0)),"",VLOOKUP($C50&amp;U$2,'Xử lý'!$B:$C,2,0))</f>
        <v/>
      </c>
      <c r="V50" s="12" t="str">
        <f>IF(ISNA(VLOOKUP($C50&amp;V$2,'Xử lý'!$B:$C,2,0)),"",VLOOKUP($C50&amp;V$2,'Xử lý'!$B:$C,2,0))</f>
        <v/>
      </c>
      <c r="W50" s="12" t="str">
        <f>IF(ISNA(VLOOKUP($C50&amp;W$2,'Xử lý'!$B:$C,2,0)),"",VLOOKUP($C50&amp;W$2,'Xử lý'!$B:$C,2,0))</f>
        <v/>
      </c>
      <c r="X50" s="12" t="str">
        <f>IF(ISNA(VLOOKUP($C50&amp;X$2,'Xử lý'!$B:$C,2,0)),"",VLOOKUP($C50&amp;X$2,'Xử lý'!$B:$C,2,0))</f>
        <v/>
      </c>
      <c r="Y50" s="13" t="str">
        <f>IF(ISNA(VLOOKUP($C50&amp;Y$2,'Xử lý'!$B:$C,2,0)),"",VLOOKUP($C50&amp;Y$2,'Xử lý'!$B:$C,2,0))</f>
        <v/>
      </c>
    </row>
    <row r="51" spans="1:25" ht="15.5" x14ac:dyDescent="0.35">
      <c r="A51" s="60"/>
      <c r="B51" s="63"/>
      <c r="C51" s="11" t="s">
        <v>134</v>
      </c>
      <c r="D51" s="4">
        <v>4</v>
      </c>
      <c r="E51" s="12" t="str">
        <f>IF(ISNA(VLOOKUP($C51&amp;E$2,'Xử lý'!$B:$C,2,0)),"",VLOOKUP($C51&amp;E$2,'Xử lý'!$B:$C,2,0))</f>
        <v/>
      </c>
      <c r="F51" s="12" t="str">
        <f>IF(ISNA(VLOOKUP($C51&amp;F$2,'Xử lý'!$B:$C,2,0)),"",VLOOKUP($C51&amp;F$2,'Xử lý'!$B:$C,2,0))</f>
        <v/>
      </c>
      <c r="G51" s="12" t="str">
        <f>IF(ISNA(VLOOKUP($C51&amp;G$2,'Xử lý'!$B:$C,2,0)),"",VLOOKUP($C51&amp;G$2,'Xử lý'!$B:$C,2,0))</f>
        <v/>
      </c>
      <c r="H51" s="12" t="str">
        <f>IF(ISNA(VLOOKUP($C51&amp;H$2,'Xử lý'!$B:$C,2,0)),"",VLOOKUP($C51&amp;H$2,'Xử lý'!$B:$C,2,0))</f>
        <v/>
      </c>
      <c r="I51" s="12" t="str">
        <f>IF(ISNA(VLOOKUP($C51&amp;I$2,'Xử lý'!$B:$C,2,0)),"",VLOOKUP($C51&amp;I$2,'Xử lý'!$B:$C,2,0))</f>
        <v/>
      </c>
      <c r="J51" s="12" t="str">
        <f>IF(ISNA(VLOOKUP($C51&amp;J$2,'Xử lý'!$B:$C,2,0)),"",VLOOKUP($C51&amp;J$2,'Xử lý'!$B:$C,2,0))</f>
        <v/>
      </c>
      <c r="K51" s="12" t="str">
        <f>IF(ISNA(VLOOKUP($C51&amp;K$2,'Xử lý'!$B:$C,2,0)),"",VLOOKUP($C51&amp;K$2,'Xử lý'!$B:$C,2,0))</f>
        <v/>
      </c>
      <c r="L51" s="12" t="str">
        <f>IF(ISNA(VLOOKUP($C51&amp;L$2,'Xử lý'!$B:$C,2,0)),"",VLOOKUP($C51&amp;L$2,'Xử lý'!$B:$C,2,0))</f>
        <v/>
      </c>
      <c r="M51" s="12" t="str">
        <f>IF(ISNA(VLOOKUP($C51&amp;M$2,'Xử lý'!$B:$C,2,0)),"",VLOOKUP($C51&amp;M$2,'Xử lý'!$B:$C,2,0))</f>
        <v/>
      </c>
      <c r="N51" s="12" t="str">
        <f>IF(ISNA(VLOOKUP($C51&amp;N$2,'Xử lý'!$B:$C,2,0)),"",VLOOKUP($C51&amp;N$2,'Xử lý'!$B:$C,2,0))</f>
        <v/>
      </c>
      <c r="O51" s="12" t="str">
        <f>IF(ISNA(VLOOKUP($C51&amp;O$2,'Xử lý'!$B:$C,2,0)),"",VLOOKUP($C51&amp;O$2,'Xử lý'!$B:$C,2,0))</f>
        <v/>
      </c>
      <c r="P51" s="12" t="str">
        <f>IF(ISNA(VLOOKUP($C51&amp;P$2,'Xử lý'!$B:$C,2,0)),"",VLOOKUP($C51&amp;P$2,'Xử lý'!$B:$C,2,0))</f>
        <v/>
      </c>
      <c r="Q51" s="12" t="str">
        <f>IF(ISNA(VLOOKUP($C51&amp;Q$2,'Xử lý'!$B:$C,2,0)),"",VLOOKUP($C51&amp;Q$2,'Xử lý'!$B:$C,2,0))</f>
        <v/>
      </c>
      <c r="R51" s="12" t="str">
        <f>IF(ISNA(VLOOKUP($C51&amp;R$2,'Xử lý'!$B:$C,2,0)),"",VLOOKUP($C51&amp;R$2,'Xử lý'!$B:$C,2,0))</f>
        <v/>
      </c>
      <c r="S51" s="12" t="str">
        <f>IF(ISNA(VLOOKUP($C51&amp;S$2,'Xử lý'!$B:$C,2,0)),"",VLOOKUP($C51&amp;S$2,'Xử lý'!$B:$C,2,0))</f>
        <v/>
      </c>
      <c r="T51" s="12" t="str">
        <f>IF(ISNA(VLOOKUP($C51&amp;T$2,'Xử lý'!$B:$C,2,0)),"",VLOOKUP($C51&amp;T$2,'Xử lý'!$B:$C,2,0))</f>
        <v/>
      </c>
      <c r="U51" s="12" t="str">
        <f>IF(ISNA(VLOOKUP($C51&amp;U$2,'Xử lý'!$B:$C,2,0)),"",VLOOKUP($C51&amp;U$2,'Xử lý'!$B:$C,2,0))</f>
        <v/>
      </c>
      <c r="V51" s="12" t="str">
        <f>IF(ISNA(VLOOKUP($C51&amp;V$2,'Xử lý'!$B:$C,2,0)),"",VLOOKUP($C51&amp;V$2,'Xử lý'!$B:$C,2,0))</f>
        <v/>
      </c>
      <c r="W51" s="12" t="str">
        <f>IF(ISNA(VLOOKUP($C51&amp;W$2,'Xử lý'!$B:$C,2,0)),"",VLOOKUP($C51&amp;W$2,'Xử lý'!$B:$C,2,0))</f>
        <v/>
      </c>
      <c r="X51" s="12" t="str">
        <f>IF(ISNA(VLOOKUP($C51&amp;X$2,'Xử lý'!$B:$C,2,0)),"",VLOOKUP($C51&amp;X$2,'Xử lý'!$B:$C,2,0))</f>
        <v/>
      </c>
      <c r="Y51" s="13" t="str">
        <f>IF(ISNA(VLOOKUP($C51&amp;Y$2,'Xử lý'!$B:$C,2,0)),"",VLOOKUP($C51&amp;Y$2,'Xử lý'!$B:$C,2,0))</f>
        <v/>
      </c>
    </row>
    <row r="52" spans="1:25" ht="15.5" x14ac:dyDescent="0.35">
      <c r="A52" s="60"/>
      <c r="B52" s="63"/>
      <c r="C52" s="11" t="s">
        <v>135</v>
      </c>
      <c r="D52" s="4">
        <v>5</v>
      </c>
      <c r="E52" s="12" t="str">
        <f>IF(ISNA(VLOOKUP($C52&amp;E$2,'Xử lý'!$B:$C,2,0)),"",VLOOKUP($C52&amp;E$2,'Xử lý'!$B:$C,2,0))</f>
        <v/>
      </c>
      <c r="F52" s="12" t="str">
        <f>IF(ISNA(VLOOKUP($C52&amp;F$2,'Xử lý'!$B:$C,2,0)),"",VLOOKUP($C52&amp;F$2,'Xử lý'!$B:$C,2,0))</f>
        <v/>
      </c>
      <c r="G52" s="12" t="str">
        <f>IF(ISNA(VLOOKUP($C52&amp;G$2,'Xử lý'!$B:$C,2,0)),"",VLOOKUP($C52&amp;G$2,'Xử lý'!$B:$C,2,0))</f>
        <v/>
      </c>
      <c r="H52" s="12" t="str">
        <f>IF(ISNA(VLOOKUP($C52&amp;H$2,'Xử lý'!$B:$C,2,0)),"",VLOOKUP($C52&amp;H$2,'Xử lý'!$B:$C,2,0))</f>
        <v/>
      </c>
      <c r="I52" s="12" t="str">
        <f>IF(ISNA(VLOOKUP($C52&amp;I$2,'Xử lý'!$B:$C,2,0)),"",VLOOKUP($C52&amp;I$2,'Xử lý'!$B:$C,2,0))</f>
        <v/>
      </c>
      <c r="J52" s="12" t="str">
        <f>IF(ISNA(VLOOKUP($C52&amp;J$2,'Xử lý'!$B:$C,2,0)),"",VLOOKUP($C52&amp;J$2,'Xử lý'!$B:$C,2,0))</f>
        <v/>
      </c>
      <c r="K52" s="12" t="str">
        <f>IF(ISNA(VLOOKUP($C52&amp;K$2,'Xử lý'!$B:$C,2,0)),"",VLOOKUP($C52&amp;K$2,'Xử lý'!$B:$C,2,0))</f>
        <v/>
      </c>
      <c r="L52" s="12" t="str">
        <f>IF(ISNA(VLOOKUP($C52&amp;L$2,'Xử lý'!$B:$C,2,0)),"",VLOOKUP($C52&amp;L$2,'Xử lý'!$B:$C,2,0))</f>
        <v/>
      </c>
      <c r="M52" s="12" t="str">
        <f>IF(ISNA(VLOOKUP($C52&amp;M$2,'Xử lý'!$B:$C,2,0)),"",VLOOKUP($C52&amp;M$2,'Xử lý'!$B:$C,2,0))</f>
        <v/>
      </c>
      <c r="N52" s="12" t="str">
        <f>IF(ISNA(VLOOKUP($C52&amp;N$2,'Xử lý'!$B:$C,2,0)),"",VLOOKUP($C52&amp;N$2,'Xử lý'!$B:$C,2,0))</f>
        <v/>
      </c>
      <c r="O52" s="12" t="str">
        <f>IF(ISNA(VLOOKUP($C52&amp;O$2,'Xử lý'!$B:$C,2,0)),"",VLOOKUP($C52&amp;O$2,'Xử lý'!$B:$C,2,0))</f>
        <v/>
      </c>
      <c r="P52" s="12" t="str">
        <f>IF(ISNA(VLOOKUP($C52&amp;P$2,'Xử lý'!$B:$C,2,0)),"",VLOOKUP($C52&amp;P$2,'Xử lý'!$B:$C,2,0))</f>
        <v/>
      </c>
      <c r="Q52" s="12" t="str">
        <f>IF(ISNA(VLOOKUP($C52&amp;Q$2,'Xử lý'!$B:$C,2,0)),"",VLOOKUP($C52&amp;Q$2,'Xử lý'!$B:$C,2,0))</f>
        <v/>
      </c>
      <c r="R52" s="12" t="str">
        <f>IF(ISNA(VLOOKUP($C52&amp;R$2,'Xử lý'!$B:$C,2,0)),"",VLOOKUP($C52&amp;R$2,'Xử lý'!$B:$C,2,0))</f>
        <v/>
      </c>
      <c r="S52" s="12" t="str">
        <f>IF(ISNA(VLOOKUP($C52&amp;S$2,'Xử lý'!$B:$C,2,0)),"",VLOOKUP($C52&amp;S$2,'Xử lý'!$B:$C,2,0))</f>
        <v/>
      </c>
      <c r="T52" s="12" t="str">
        <f>IF(ISNA(VLOOKUP($C52&amp;T$2,'Xử lý'!$B:$C,2,0)),"",VLOOKUP($C52&amp;T$2,'Xử lý'!$B:$C,2,0))</f>
        <v/>
      </c>
      <c r="U52" s="12" t="str">
        <f>IF(ISNA(VLOOKUP($C52&amp;U$2,'Xử lý'!$B:$C,2,0)),"",VLOOKUP($C52&amp;U$2,'Xử lý'!$B:$C,2,0))</f>
        <v/>
      </c>
      <c r="V52" s="12" t="str">
        <f>IF(ISNA(VLOOKUP($C52&amp;V$2,'Xử lý'!$B:$C,2,0)),"",VLOOKUP($C52&amp;V$2,'Xử lý'!$B:$C,2,0))</f>
        <v/>
      </c>
      <c r="W52" s="12" t="str">
        <f>IF(ISNA(VLOOKUP($C52&amp;W$2,'Xử lý'!$B:$C,2,0)),"",VLOOKUP($C52&amp;W$2,'Xử lý'!$B:$C,2,0))</f>
        <v/>
      </c>
      <c r="X52" s="12" t="str">
        <f>IF(ISNA(VLOOKUP($C52&amp;X$2,'Xử lý'!$B:$C,2,0)),"",VLOOKUP($C52&amp;X$2,'Xử lý'!$B:$C,2,0))</f>
        <v/>
      </c>
      <c r="Y52" s="13" t="str">
        <f>IF(ISNA(VLOOKUP($C52&amp;Y$2,'Xử lý'!$B:$C,2,0)),"",VLOOKUP($C52&amp;Y$2,'Xử lý'!$B:$C,2,0))</f>
        <v/>
      </c>
    </row>
    <row r="53" spans="1:25" ht="15.5" customHeight="1" x14ac:dyDescent="0.35">
      <c r="A53" s="60"/>
      <c r="B53" s="64" t="s">
        <v>64</v>
      </c>
      <c r="C53" s="14" t="s">
        <v>136</v>
      </c>
      <c r="D53" s="15">
        <v>1</v>
      </c>
      <c r="E53" s="16" t="str">
        <f>IF(ISNA(VLOOKUP($C53&amp;E$2,'Xử lý'!$B:$C,2,0)),"",VLOOKUP($C53&amp;E$2,'Xử lý'!$B:$C,2,0))</f>
        <v/>
      </c>
      <c r="F53" s="16" t="str">
        <f>IF(ISNA(VLOOKUP($C53&amp;F$2,'Xử lý'!$B:$C,2,0)),"",VLOOKUP($C53&amp;F$2,'Xử lý'!$B:$C,2,0))</f>
        <v/>
      </c>
      <c r="G53" s="16" t="str">
        <f>IF(ISNA(VLOOKUP($C53&amp;G$2,'Xử lý'!$B:$C,2,0)),"",VLOOKUP($C53&amp;G$2,'Xử lý'!$B:$C,2,0))</f>
        <v/>
      </c>
      <c r="H53" s="16" t="str">
        <f>IF(ISNA(VLOOKUP($C53&amp;H$2,'Xử lý'!$B:$C,2,0)),"",VLOOKUP($C53&amp;H$2,'Xử lý'!$B:$C,2,0))</f>
        <v/>
      </c>
      <c r="I53" s="16" t="str">
        <f>IF(ISNA(VLOOKUP($C53&amp;I$2,'Xử lý'!$B:$C,2,0)),"",VLOOKUP($C53&amp;I$2,'Xử lý'!$B:$C,2,0))</f>
        <v/>
      </c>
      <c r="J53" s="16" t="str">
        <f>IF(ISNA(VLOOKUP($C53&amp;J$2,'Xử lý'!$B:$C,2,0)),"",VLOOKUP($C53&amp;J$2,'Xử lý'!$B:$C,2,0))</f>
        <v/>
      </c>
      <c r="K53" s="16" t="str">
        <f>IF(ISNA(VLOOKUP($C53&amp;K$2,'Xử lý'!$B:$C,2,0)),"",VLOOKUP($C53&amp;K$2,'Xử lý'!$B:$C,2,0))</f>
        <v/>
      </c>
      <c r="L53" s="16" t="str">
        <f>IF(ISNA(VLOOKUP($C53&amp;L$2,'Xử lý'!$B:$C,2,0)),"",VLOOKUP($C53&amp;L$2,'Xử lý'!$B:$C,2,0))</f>
        <v/>
      </c>
      <c r="M53" s="16" t="str">
        <f>IF(ISNA(VLOOKUP($C53&amp;M$2,'Xử lý'!$B:$C,2,0)),"",VLOOKUP($C53&amp;M$2,'Xử lý'!$B:$C,2,0))</f>
        <v/>
      </c>
      <c r="N53" s="16" t="str">
        <f>IF(ISNA(VLOOKUP($C53&amp;N$2,'Xử lý'!$B:$C,2,0)),"",VLOOKUP($C53&amp;N$2,'Xử lý'!$B:$C,2,0))</f>
        <v/>
      </c>
      <c r="O53" s="16" t="str">
        <f>IF(ISNA(VLOOKUP($C53&amp;O$2,'Xử lý'!$B:$C,2,0)),"",VLOOKUP($C53&amp;O$2,'Xử lý'!$B:$C,2,0))</f>
        <v/>
      </c>
      <c r="P53" s="16" t="str">
        <f>IF(ISNA(VLOOKUP($C53&amp;P$2,'Xử lý'!$B:$C,2,0)),"",VLOOKUP($C53&amp;P$2,'Xử lý'!$B:$C,2,0))</f>
        <v/>
      </c>
      <c r="Q53" s="16" t="str">
        <f>IF(ISNA(VLOOKUP($C53&amp;Q$2,'Xử lý'!$B:$C,2,0)),"",VLOOKUP($C53&amp;Q$2,'Xử lý'!$B:$C,2,0))</f>
        <v/>
      </c>
      <c r="R53" s="16" t="str">
        <f>IF(ISNA(VLOOKUP($C53&amp;R$2,'Xử lý'!$B:$C,2,0)),"",VLOOKUP($C53&amp;R$2,'Xử lý'!$B:$C,2,0))</f>
        <v/>
      </c>
      <c r="S53" s="16" t="str">
        <f>IF(ISNA(VLOOKUP($C53&amp;S$2,'Xử lý'!$B:$C,2,0)),"",VLOOKUP($C53&amp;S$2,'Xử lý'!$B:$C,2,0))</f>
        <v/>
      </c>
      <c r="T53" s="16" t="str">
        <f>IF(ISNA(VLOOKUP($C53&amp;T$2,'Xử lý'!$B:$C,2,0)),"",VLOOKUP($C53&amp;T$2,'Xử lý'!$B:$C,2,0))</f>
        <v/>
      </c>
      <c r="U53" s="16" t="str">
        <f>IF(ISNA(VLOOKUP($C53&amp;U$2,'Xử lý'!$B:$C,2,0)),"",VLOOKUP($C53&amp;U$2,'Xử lý'!$B:$C,2,0))</f>
        <v/>
      </c>
      <c r="V53" s="16" t="str">
        <f>IF(ISNA(VLOOKUP($C53&amp;V$2,'Xử lý'!$B:$C,2,0)),"",VLOOKUP($C53&amp;V$2,'Xử lý'!$B:$C,2,0))</f>
        <v/>
      </c>
      <c r="W53" s="16" t="str">
        <f>IF(ISNA(VLOOKUP($C53&amp;W$2,'Xử lý'!$B:$C,2,0)),"",VLOOKUP($C53&amp;W$2,'Xử lý'!$B:$C,2,0))</f>
        <v>GDCD.</v>
      </c>
      <c r="X53" s="16" t="str">
        <f>IF(ISNA(VLOOKUP($C53&amp;X$2,'Xử lý'!$B:$C,2,0)),"",VLOOKUP($C53&amp;X$2,'Xử lý'!$B:$C,2,0))</f>
        <v>Địa.</v>
      </c>
      <c r="Y53" s="17" t="str">
        <f>IF(ISNA(VLOOKUP($C53&amp;Y$2,'Xử lý'!$B:$C,2,0)),"",VLOOKUP($C53&amp;Y$2,'Xử lý'!$B:$C,2,0))</f>
        <v>Sinh.</v>
      </c>
    </row>
    <row r="54" spans="1:25" ht="15.5" x14ac:dyDescent="0.35">
      <c r="A54" s="60"/>
      <c r="B54" s="64"/>
      <c r="C54" s="14" t="s">
        <v>137</v>
      </c>
      <c r="D54" s="15">
        <v>2</v>
      </c>
      <c r="E54" s="16" t="str">
        <f>IF(ISNA(VLOOKUP($C54&amp;E$2,'Xử lý'!$B:$C,2,0)),"",VLOOKUP($C54&amp;E$2,'Xử lý'!$B:$C,2,0))</f>
        <v/>
      </c>
      <c r="F54" s="16" t="str">
        <f>IF(ISNA(VLOOKUP($C54&amp;F$2,'Xử lý'!$B:$C,2,0)),"",VLOOKUP($C54&amp;F$2,'Xử lý'!$B:$C,2,0))</f>
        <v/>
      </c>
      <c r="G54" s="16" t="str">
        <f>IF(ISNA(VLOOKUP($C54&amp;G$2,'Xử lý'!$B:$C,2,0)),"",VLOOKUP($C54&amp;G$2,'Xử lý'!$B:$C,2,0))</f>
        <v/>
      </c>
      <c r="H54" s="16" t="str">
        <f>IF(ISNA(VLOOKUP($C54&amp;H$2,'Xử lý'!$B:$C,2,0)),"",VLOOKUP($C54&amp;H$2,'Xử lý'!$B:$C,2,0))</f>
        <v/>
      </c>
      <c r="I54" s="16" t="str">
        <f>IF(ISNA(VLOOKUP($C54&amp;I$2,'Xử lý'!$B:$C,2,0)),"",VLOOKUP($C54&amp;I$2,'Xử lý'!$B:$C,2,0))</f>
        <v/>
      </c>
      <c r="J54" s="16" t="str">
        <f>IF(ISNA(VLOOKUP($C54&amp;J$2,'Xử lý'!$B:$C,2,0)),"",VLOOKUP($C54&amp;J$2,'Xử lý'!$B:$C,2,0))</f>
        <v/>
      </c>
      <c r="K54" s="16" t="str">
        <f>IF(ISNA(VLOOKUP($C54&amp;K$2,'Xử lý'!$B:$C,2,0)),"",VLOOKUP($C54&amp;K$2,'Xử lý'!$B:$C,2,0))</f>
        <v/>
      </c>
      <c r="L54" s="16" t="str">
        <f>IF(ISNA(VLOOKUP($C54&amp;L$2,'Xử lý'!$B:$C,2,0)),"",VLOOKUP($C54&amp;L$2,'Xử lý'!$B:$C,2,0))</f>
        <v/>
      </c>
      <c r="M54" s="16" t="str">
        <f>IF(ISNA(VLOOKUP($C54&amp;M$2,'Xử lý'!$B:$C,2,0)),"",VLOOKUP($C54&amp;M$2,'Xử lý'!$B:$C,2,0))</f>
        <v/>
      </c>
      <c r="N54" s="16" t="str">
        <f>IF(ISNA(VLOOKUP($C54&amp;N$2,'Xử lý'!$B:$C,2,0)),"",VLOOKUP($C54&amp;N$2,'Xử lý'!$B:$C,2,0))</f>
        <v/>
      </c>
      <c r="O54" s="16" t="str">
        <f>IF(ISNA(VLOOKUP($C54&amp;O$2,'Xử lý'!$B:$C,2,0)),"",VLOOKUP($C54&amp;O$2,'Xử lý'!$B:$C,2,0))</f>
        <v/>
      </c>
      <c r="P54" s="16" t="str">
        <f>IF(ISNA(VLOOKUP($C54&amp;P$2,'Xử lý'!$B:$C,2,0)),"",VLOOKUP($C54&amp;P$2,'Xử lý'!$B:$C,2,0))</f>
        <v/>
      </c>
      <c r="Q54" s="16" t="str">
        <f>IF(ISNA(VLOOKUP($C54&amp;Q$2,'Xử lý'!$B:$C,2,0)),"",VLOOKUP($C54&amp;Q$2,'Xử lý'!$B:$C,2,0))</f>
        <v/>
      </c>
      <c r="R54" s="16" t="str">
        <f>IF(ISNA(VLOOKUP($C54&amp;R$2,'Xử lý'!$B:$C,2,0)),"",VLOOKUP($C54&amp;R$2,'Xử lý'!$B:$C,2,0))</f>
        <v/>
      </c>
      <c r="S54" s="16" t="str">
        <f>IF(ISNA(VLOOKUP($C54&amp;S$2,'Xử lý'!$B:$C,2,0)),"",VLOOKUP($C54&amp;S$2,'Xử lý'!$B:$C,2,0))</f>
        <v>GDCD.</v>
      </c>
      <c r="T54" s="16" t="str">
        <f>IF(ISNA(VLOOKUP($C54&amp;T$2,'Xử lý'!$B:$C,2,0)),"",VLOOKUP($C54&amp;T$2,'Xử lý'!$B:$C,2,0))</f>
        <v/>
      </c>
      <c r="U54" s="16" t="str">
        <f>IF(ISNA(VLOOKUP($C54&amp;U$2,'Xử lý'!$B:$C,2,0)),"",VLOOKUP($C54&amp;U$2,'Xử lý'!$B:$C,2,0))</f>
        <v/>
      </c>
      <c r="V54" s="16" t="str">
        <f>IF(ISNA(VLOOKUP($C54&amp;V$2,'Xử lý'!$B:$C,2,0)),"",VLOOKUP($C54&amp;V$2,'Xử lý'!$B:$C,2,0))</f>
        <v/>
      </c>
      <c r="W54" s="16" t="str">
        <f>IF(ISNA(VLOOKUP($C54&amp;W$2,'Xử lý'!$B:$C,2,0)),"",VLOOKUP($C54&amp;W$2,'Xử lý'!$B:$C,2,0))</f>
        <v>GDCD.</v>
      </c>
      <c r="X54" s="16" t="str">
        <f>IF(ISNA(VLOOKUP($C54&amp;X$2,'Xử lý'!$B:$C,2,0)),"",VLOOKUP($C54&amp;X$2,'Xử lý'!$B:$C,2,0))</f>
        <v>Địa.</v>
      </c>
      <c r="Y54" s="17" t="str">
        <f>IF(ISNA(VLOOKUP($C54&amp;Y$2,'Xử lý'!$B:$C,2,0)),"",VLOOKUP($C54&amp;Y$2,'Xử lý'!$B:$C,2,0))</f>
        <v>Sinh.</v>
      </c>
    </row>
    <row r="55" spans="1:25" ht="15.5" x14ac:dyDescent="0.35">
      <c r="A55" s="60"/>
      <c r="B55" s="64"/>
      <c r="C55" s="14" t="s">
        <v>138</v>
      </c>
      <c r="D55" s="15">
        <v>3</v>
      </c>
      <c r="E55" s="16" t="str">
        <f>IF(ISNA(VLOOKUP($C55&amp;E$2,'Xử lý'!$B:$C,2,0)),"",VLOOKUP($C55&amp;E$2,'Xử lý'!$B:$C,2,0))</f>
        <v/>
      </c>
      <c r="F55" s="16" t="str">
        <f>IF(ISNA(VLOOKUP($C55&amp;F$2,'Xử lý'!$B:$C,2,0)),"",VLOOKUP($C55&amp;F$2,'Xử lý'!$B:$C,2,0))</f>
        <v/>
      </c>
      <c r="G55" s="16" t="str">
        <f>IF(ISNA(VLOOKUP($C55&amp;G$2,'Xử lý'!$B:$C,2,0)),"",VLOOKUP($C55&amp;G$2,'Xử lý'!$B:$C,2,0))</f>
        <v/>
      </c>
      <c r="H55" s="16" t="str">
        <f>IF(ISNA(VLOOKUP($C55&amp;H$2,'Xử lý'!$B:$C,2,0)),"",VLOOKUP($C55&amp;H$2,'Xử lý'!$B:$C,2,0))</f>
        <v/>
      </c>
      <c r="I55" s="16" t="str">
        <f>IF(ISNA(VLOOKUP($C55&amp;I$2,'Xử lý'!$B:$C,2,0)),"",VLOOKUP($C55&amp;I$2,'Xử lý'!$B:$C,2,0))</f>
        <v/>
      </c>
      <c r="J55" s="16" t="str">
        <f>IF(ISNA(VLOOKUP($C55&amp;J$2,'Xử lý'!$B:$C,2,0)),"",VLOOKUP($C55&amp;J$2,'Xử lý'!$B:$C,2,0))</f>
        <v/>
      </c>
      <c r="K55" s="16" t="str">
        <f>IF(ISNA(VLOOKUP($C55&amp;K$2,'Xử lý'!$B:$C,2,0)),"",VLOOKUP($C55&amp;K$2,'Xử lý'!$B:$C,2,0))</f>
        <v/>
      </c>
      <c r="L55" s="16" t="str">
        <f>IF(ISNA(VLOOKUP($C55&amp;L$2,'Xử lý'!$B:$C,2,0)),"",VLOOKUP($C55&amp;L$2,'Xử lý'!$B:$C,2,0))</f>
        <v/>
      </c>
      <c r="M55" s="16" t="str">
        <f>IF(ISNA(VLOOKUP($C55&amp;M$2,'Xử lý'!$B:$C,2,0)),"",VLOOKUP($C55&amp;M$2,'Xử lý'!$B:$C,2,0))</f>
        <v/>
      </c>
      <c r="N55" s="16" t="str">
        <f>IF(ISNA(VLOOKUP($C55&amp;N$2,'Xử lý'!$B:$C,2,0)),"",VLOOKUP($C55&amp;N$2,'Xử lý'!$B:$C,2,0))</f>
        <v/>
      </c>
      <c r="O55" s="16" t="str">
        <f>IF(ISNA(VLOOKUP($C55&amp;O$2,'Xử lý'!$B:$C,2,0)),"",VLOOKUP($C55&amp;O$2,'Xử lý'!$B:$C,2,0))</f>
        <v/>
      </c>
      <c r="P55" s="16" t="str">
        <f>IF(ISNA(VLOOKUP($C55&amp;P$2,'Xử lý'!$B:$C,2,0)),"",VLOOKUP($C55&amp;P$2,'Xử lý'!$B:$C,2,0))</f>
        <v/>
      </c>
      <c r="Q55" s="16" t="str">
        <f>IF(ISNA(VLOOKUP($C55&amp;Q$2,'Xử lý'!$B:$C,2,0)),"",VLOOKUP($C55&amp;Q$2,'Xử lý'!$B:$C,2,0))</f>
        <v/>
      </c>
      <c r="R55" s="16" t="str">
        <f>IF(ISNA(VLOOKUP($C55&amp;R$2,'Xử lý'!$B:$C,2,0)),"",VLOOKUP($C55&amp;R$2,'Xử lý'!$B:$C,2,0))</f>
        <v/>
      </c>
      <c r="S55" s="16" t="str">
        <f>IF(ISNA(VLOOKUP($C55&amp;S$2,'Xử lý'!$B:$C,2,0)),"",VLOOKUP($C55&amp;S$2,'Xử lý'!$B:$C,2,0))</f>
        <v>GDCD.</v>
      </c>
      <c r="T55" s="16" t="str">
        <f>IF(ISNA(VLOOKUP($C55&amp;T$2,'Xử lý'!$B:$C,2,0)),"",VLOOKUP($C55&amp;T$2,'Xử lý'!$B:$C,2,0))</f>
        <v/>
      </c>
      <c r="U55" s="16" t="str">
        <f>IF(ISNA(VLOOKUP($C55&amp;U$2,'Xử lý'!$B:$C,2,0)),"",VLOOKUP($C55&amp;U$2,'Xử lý'!$B:$C,2,0))</f>
        <v/>
      </c>
      <c r="V55" s="16" t="str">
        <f>IF(ISNA(VLOOKUP($C55&amp;V$2,'Xử lý'!$B:$C,2,0)),"",VLOOKUP($C55&amp;V$2,'Xử lý'!$B:$C,2,0))</f>
        <v/>
      </c>
      <c r="W55" s="16" t="str">
        <f>IF(ISNA(VLOOKUP($C55&amp;W$2,'Xử lý'!$B:$C,2,0)),"",VLOOKUP($C55&amp;W$2,'Xử lý'!$B:$C,2,0))</f>
        <v>Địa.</v>
      </c>
      <c r="X55" s="16" t="str">
        <f>IF(ISNA(VLOOKUP($C55&amp;X$2,'Xử lý'!$B:$C,2,0)),"",VLOOKUP($C55&amp;X$2,'Xử lý'!$B:$C,2,0))</f>
        <v>GDCD.</v>
      </c>
      <c r="Y55" s="17" t="str">
        <f>IF(ISNA(VLOOKUP($C55&amp;Y$2,'Xử lý'!$B:$C,2,0)),"",VLOOKUP($C55&amp;Y$2,'Xử lý'!$B:$C,2,0))</f>
        <v/>
      </c>
    </row>
    <row r="56" spans="1:25" ht="16" thickBot="1" x14ac:dyDescent="0.4">
      <c r="A56" s="61"/>
      <c r="B56" s="65"/>
      <c r="C56" s="19" t="s">
        <v>139</v>
      </c>
      <c r="D56" s="20">
        <v>4</v>
      </c>
      <c r="E56" s="21" t="str">
        <f>IF(ISNA(VLOOKUP($C56&amp;E$2,'Xử lý'!$B:$C,2,0)),"",VLOOKUP($C56&amp;E$2,'Xử lý'!$B:$C,2,0))</f>
        <v/>
      </c>
      <c r="F56" s="21" t="str">
        <f>IF(ISNA(VLOOKUP($C56&amp;F$2,'Xử lý'!$B:$C,2,0)),"",VLOOKUP($C56&amp;F$2,'Xử lý'!$B:$C,2,0))</f>
        <v/>
      </c>
      <c r="G56" s="21" t="str">
        <f>IF(ISNA(VLOOKUP($C56&amp;G$2,'Xử lý'!$B:$C,2,0)),"",VLOOKUP($C56&amp;G$2,'Xử lý'!$B:$C,2,0))</f>
        <v/>
      </c>
      <c r="H56" s="21" t="str">
        <f>IF(ISNA(VLOOKUP($C56&amp;H$2,'Xử lý'!$B:$C,2,0)),"",VLOOKUP($C56&amp;H$2,'Xử lý'!$B:$C,2,0))</f>
        <v/>
      </c>
      <c r="I56" s="21" t="str">
        <f>IF(ISNA(VLOOKUP($C56&amp;I$2,'Xử lý'!$B:$C,2,0)),"",VLOOKUP($C56&amp;I$2,'Xử lý'!$B:$C,2,0))</f>
        <v/>
      </c>
      <c r="J56" s="21" t="str">
        <f>IF(ISNA(VLOOKUP($C56&amp;J$2,'Xử lý'!$B:$C,2,0)),"",VLOOKUP($C56&amp;J$2,'Xử lý'!$B:$C,2,0))</f>
        <v/>
      </c>
      <c r="K56" s="21" t="str">
        <f>IF(ISNA(VLOOKUP($C56&amp;K$2,'Xử lý'!$B:$C,2,0)),"",VLOOKUP($C56&amp;K$2,'Xử lý'!$B:$C,2,0))</f>
        <v/>
      </c>
      <c r="L56" s="21" t="str">
        <f>IF(ISNA(VLOOKUP($C56&amp;L$2,'Xử lý'!$B:$C,2,0)),"",VLOOKUP($C56&amp;L$2,'Xử lý'!$B:$C,2,0))</f>
        <v/>
      </c>
      <c r="M56" s="21" t="str">
        <f>IF(ISNA(VLOOKUP($C56&amp;M$2,'Xử lý'!$B:$C,2,0)),"",VLOOKUP($C56&amp;M$2,'Xử lý'!$B:$C,2,0))</f>
        <v/>
      </c>
      <c r="N56" s="21" t="str">
        <f>IF(ISNA(VLOOKUP($C56&amp;N$2,'Xử lý'!$B:$C,2,0)),"",VLOOKUP($C56&amp;N$2,'Xử lý'!$B:$C,2,0))</f>
        <v/>
      </c>
      <c r="O56" s="21" t="str">
        <f>IF(ISNA(VLOOKUP($C56&amp;O$2,'Xử lý'!$B:$C,2,0)),"",VLOOKUP($C56&amp;O$2,'Xử lý'!$B:$C,2,0))</f>
        <v/>
      </c>
      <c r="P56" s="21" t="str">
        <f>IF(ISNA(VLOOKUP($C56&amp;P$2,'Xử lý'!$B:$C,2,0)),"",VLOOKUP($C56&amp;P$2,'Xử lý'!$B:$C,2,0))</f>
        <v/>
      </c>
      <c r="Q56" s="21" t="str">
        <f>IF(ISNA(VLOOKUP($C56&amp;Q$2,'Xử lý'!$B:$C,2,0)),"",VLOOKUP($C56&amp;Q$2,'Xử lý'!$B:$C,2,0))</f>
        <v/>
      </c>
      <c r="R56" s="21" t="str">
        <f>IF(ISNA(VLOOKUP($C56&amp;R$2,'Xử lý'!$B:$C,2,0)),"",VLOOKUP($C56&amp;R$2,'Xử lý'!$B:$C,2,0))</f>
        <v/>
      </c>
      <c r="S56" s="21" t="str">
        <f>IF(ISNA(VLOOKUP($C56&amp;S$2,'Xử lý'!$B:$C,2,0)),"",VLOOKUP($C56&amp;S$2,'Xử lý'!$B:$C,2,0))</f>
        <v/>
      </c>
      <c r="T56" s="21" t="str">
        <f>IF(ISNA(VLOOKUP($C56&amp;T$2,'Xử lý'!$B:$C,2,0)),"",VLOOKUP($C56&amp;T$2,'Xử lý'!$B:$C,2,0))</f>
        <v/>
      </c>
      <c r="U56" s="21" t="str">
        <f>IF(ISNA(VLOOKUP($C56&amp;U$2,'Xử lý'!$B:$C,2,0)),"",VLOOKUP($C56&amp;U$2,'Xử lý'!$B:$C,2,0))</f>
        <v/>
      </c>
      <c r="V56" s="21" t="str">
        <f>IF(ISNA(VLOOKUP($C56&amp;V$2,'Xử lý'!$B:$C,2,0)),"",VLOOKUP($C56&amp;V$2,'Xử lý'!$B:$C,2,0))</f>
        <v/>
      </c>
      <c r="W56" s="21" t="str">
        <f>IF(ISNA(VLOOKUP($C56&amp;W$2,'Xử lý'!$B:$C,2,0)),"",VLOOKUP($C56&amp;W$2,'Xử lý'!$B:$C,2,0))</f>
        <v>Địa.</v>
      </c>
      <c r="X56" s="21" t="str">
        <f>IF(ISNA(VLOOKUP($C56&amp;X$2,'Xử lý'!$B:$C,2,0)),"",VLOOKUP($C56&amp;X$2,'Xử lý'!$B:$C,2,0))</f>
        <v>GDCD.</v>
      </c>
      <c r="Y56" s="22" t="str">
        <f>IF(ISNA(VLOOKUP($C56&amp;Y$2,'Xử lý'!$B:$C,2,0)),"",VLOOKUP($C56&amp;Y$2,'Xử lý'!$B:$C,2,0))</f>
        <v/>
      </c>
    </row>
  </sheetData>
  <sheetProtection algorithmName="SHA-512" hashValue="4Dg+pPLuPZHcczjPulR9jbLjQhAapA1oFevYi83CXC47TYGo6cO6m+YdyQSNr1/bgCjPwFR56/VaJCtdT7Zs5A==" saltValue="aT1EyifkxlHuvfslLgw8jQ==" spinCount="100000" sheet="1" objects="1" scenarios="1"/>
  <mergeCells count="19">
    <mergeCell ref="A12:A20"/>
    <mergeCell ref="B12:B16"/>
    <mergeCell ref="B17:B20"/>
    <mergeCell ref="A1:Y1"/>
    <mergeCell ref="A39:A47"/>
    <mergeCell ref="B39:B43"/>
    <mergeCell ref="B44:B47"/>
    <mergeCell ref="A3:A11"/>
    <mergeCell ref="B3:B7"/>
    <mergeCell ref="B8:B11"/>
    <mergeCell ref="A48:A56"/>
    <mergeCell ref="B48:B52"/>
    <mergeCell ref="B53:B56"/>
    <mergeCell ref="A21:A29"/>
    <mergeCell ref="B21:B25"/>
    <mergeCell ref="B26:B29"/>
    <mergeCell ref="A30:A38"/>
    <mergeCell ref="B30:B34"/>
    <mergeCell ref="B35:B38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DB6C-A2A7-44A6-9A4F-4C6477BD634B}">
  <dimension ref="A1:Y56"/>
  <sheetViews>
    <sheetView zoomScale="55" zoomScaleNormal="55" workbookViewId="0">
      <selection activeCell="M9" sqref="M9"/>
    </sheetView>
  </sheetViews>
  <sheetFormatPr defaultColWidth="0" defaultRowHeight="14.5" zeroHeight="1" x14ac:dyDescent="0.35"/>
  <cols>
    <col min="1" max="2" width="5.7265625" style="115" customWidth="1"/>
    <col min="3" max="3" width="4.54296875" style="115" hidden="1" customWidth="1"/>
    <col min="4" max="4" width="4.90625" style="115" customWidth="1"/>
    <col min="5" max="25" width="11.81640625" style="115" customWidth="1"/>
    <col min="26" max="16384" width="8.7265625" hidden="1"/>
  </cols>
  <sheetData>
    <row r="1" spans="1:25" ht="18" thickBot="1" x14ac:dyDescent="0.4">
      <c r="A1" s="88" t="str">
        <f>'TH HS1'!A1</f>
        <v>THỜI KHÓA BIỂU HỌC SINH - ÁP DỤNG TỪ TUẦN 3 (NGÀY 18/9/2023)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2" customFormat="1" ht="16" thickBot="1" x14ac:dyDescent="0.4">
      <c r="A2" s="89" t="s">
        <v>151</v>
      </c>
      <c r="B2" s="90" t="s">
        <v>152</v>
      </c>
      <c r="C2" s="90"/>
      <c r="D2" s="90" t="s">
        <v>80</v>
      </c>
      <c r="E2" s="90" t="s">
        <v>22</v>
      </c>
      <c r="F2" s="90" t="s">
        <v>24</v>
      </c>
      <c r="G2" s="90" t="s">
        <v>25</v>
      </c>
      <c r="H2" s="90" t="s">
        <v>26</v>
      </c>
      <c r="I2" s="90" t="s">
        <v>28</v>
      </c>
      <c r="J2" s="90" t="s">
        <v>7</v>
      </c>
      <c r="K2" s="90" t="s">
        <v>30</v>
      </c>
      <c r="L2" s="90" t="s">
        <v>31</v>
      </c>
      <c r="M2" s="90" t="s">
        <v>12</v>
      </c>
      <c r="N2" s="90" t="s">
        <v>14</v>
      </c>
      <c r="O2" s="90" t="s">
        <v>16</v>
      </c>
      <c r="P2" s="90" t="s">
        <v>18</v>
      </c>
      <c r="Q2" s="90" t="s">
        <v>20</v>
      </c>
      <c r="R2" s="90" t="s">
        <v>141</v>
      </c>
      <c r="S2" s="90" t="s">
        <v>142</v>
      </c>
      <c r="T2" s="90" t="s">
        <v>143</v>
      </c>
      <c r="U2" s="90" t="s">
        <v>144</v>
      </c>
      <c r="V2" s="90" t="s">
        <v>145</v>
      </c>
      <c r="W2" s="90" t="s">
        <v>146</v>
      </c>
      <c r="X2" s="90" t="s">
        <v>147</v>
      </c>
      <c r="Y2" s="91" t="s">
        <v>148</v>
      </c>
    </row>
    <row r="3" spans="1:25" s="1" customFormat="1" ht="36.5" customHeight="1" x14ac:dyDescent="0.35">
      <c r="A3" s="92" t="s">
        <v>79</v>
      </c>
      <c r="B3" s="93" t="s">
        <v>9</v>
      </c>
      <c r="C3" s="94" t="s">
        <v>86</v>
      </c>
      <c r="D3" s="94">
        <v>1</v>
      </c>
      <c r="E3" s="95" t="str">
        <f>IF(ISNA(VLOOKUP($C3&amp;E$2,'Xử lý'!$B:$E,4,0)),"",VLOOKUP($C3&amp;E$2,'Xử lý'!$B:$E,4,0))</f>
        <v/>
      </c>
      <c r="F3" s="95" t="str">
        <f>IF(ISNA(VLOOKUP($C3&amp;F$2,'Xử lý'!$B:$E,4,0)),"",VLOOKUP($C3&amp;F$2,'Xử lý'!$B:$E,4,0))</f>
        <v/>
      </c>
      <c r="G3" s="95" t="str">
        <f>IF(ISNA(VLOOKUP($C3&amp;G$2,'Xử lý'!$B:$E,4,0)),"",VLOOKUP($C3&amp;G$2,'Xử lý'!$B:$E,4,0))</f>
        <v/>
      </c>
      <c r="H3" s="95" t="str">
        <f>IF(ISNA(VLOOKUP($C3&amp;H$2,'Xử lý'!$B:$E,4,0)),"",VLOOKUP($C3&amp;H$2,'Xử lý'!$B:$E,4,0))</f>
        <v/>
      </c>
      <c r="I3" s="95" t="str">
        <f>IF(ISNA(VLOOKUP($C3&amp;I$2,'Xử lý'!$B:$E,4,0)),"",VLOOKUP($C3&amp;I$2,'Xử lý'!$B:$E,4,0))</f>
        <v/>
      </c>
      <c r="J3" s="95" t="str">
        <f>IF(ISNA(VLOOKUP($C3&amp;J$2,'Xử lý'!$B:$E,4,0)),"",VLOOKUP($C3&amp;J$2,'Xử lý'!$B:$E,4,0))</f>
        <v/>
      </c>
      <c r="K3" s="95" t="str">
        <f>IF(ISNA(VLOOKUP($C3&amp;K$2,'Xử lý'!$B:$E,4,0)),"",VLOOKUP($C3&amp;K$2,'Xử lý'!$B:$E,4,0))</f>
        <v/>
      </c>
      <c r="L3" s="95" t="str">
        <f>IF(ISNA(VLOOKUP($C3&amp;L$2,'Xử lý'!$B:$E,4,0)),"",VLOOKUP($C3&amp;L$2,'Xử lý'!$B:$E,4,0))</f>
        <v/>
      </c>
      <c r="M3" s="95" t="str">
        <f>IF(ISNA(VLOOKUP($C3&amp;M$2,'Xử lý'!$B:$E,4,0)),"",VLOOKUP($C3&amp;M$2,'Xử lý'!$B:$E,4,0))</f>
        <v/>
      </c>
      <c r="N3" s="95" t="str">
        <f>IF(ISNA(VLOOKUP($C3&amp;N$2,'Xử lý'!$B:$E,4,0)),"",VLOOKUP($C3&amp;N$2,'Xử lý'!$B:$E,4,0))</f>
        <v/>
      </c>
      <c r="O3" s="95" t="str">
        <f>IF(ISNA(VLOOKUP($C3&amp;O$2,'Xử lý'!$B:$E,4,0)),"",VLOOKUP($C3&amp;O$2,'Xử lý'!$B:$E,4,0))</f>
        <v/>
      </c>
      <c r="P3" s="95" t="str">
        <f>IF(ISNA(VLOOKUP($C3&amp;P$2,'Xử lý'!$B:$E,4,0)),"",VLOOKUP($C3&amp;P$2,'Xử lý'!$B:$E,4,0))</f>
        <v/>
      </c>
      <c r="Q3" s="95" t="str">
        <f>IF(ISNA(VLOOKUP($C3&amp;Q$2,'Xử lý'!$B:$E,4,0)),"",VLOOKUP($C3&amp;Q$2,'Xử lý'!$B:$E,4,0))</f>
        <v/>
      </c>
      <c r="R3" s="95" t="str">
        <f>IF(ISNA(VLOOKUP($C3&amp;R$2,'Xử lý'!$B:$E,4,0)),"",VLOOKUP($C3&amp;R$2,'Xử lý'!$B:$E,4,0))</f>
        <v/>
      </c>
      <c r="S3" s="95" t="str">
        <f>IF(ISNA(VLOOKUP($C3&amp;S$2,'Xử lý'!$B:$E,4,0)),"",VLOOKUP($C3&amp;S$2,'Xử lý'!$B:$E,4,0))</f>
        <v/>
      </c>
      <c r="T3" s="95" t="str">
        <f>IF(ISNA(VLOOKUP($C3&amp;T$2,'Xử lý'!$B:$E,4,0)),"",VLOOKUP($C3&amp;T$2,'Xử lý'!$B:$E,4,0))</f>
        <v/>
      </c>
      <c r="U3" s="95" t="str">
        <f>IF(ISNA(VLOOKUP($C3&amp;U$2,'Xử lý'!$B:$E,4,0)),"",VLOOKUP($C3&amp;U$2,'Xử lý'!$B:$E,4,0))</f>
        <v/>
      </c>
      <c r="V3" s="95" t="str">
        <f>IF(ISNA(VLOOKUP($C3&amp;V$2,'Xử lý'!$B:$E,4,0)),"",VLOOKUP($C3&amp;V$2,'Xử lý'!$B:$E,4,0))</f>
        <v/>
      </c>
      <c r="W3" s="95" t="str">
        <f>IF(ISNA(VLOOKUP($C3&amp;W$2,'Xử lý'!$B:$E,4,0)),"",VLOOKUP($C3&amp;W$2,'Xử lý'!$B:$E,4,0))</f>
        <v/>
      </c>
      <c r="X3" s="95" t="str">
        <f>IF(ISNA(VLOOKUP($C3&amp;X$2,'Xử lý'!$B:$E,4,0)),"",VLOOKUP($C3&amp;X$2,'Xử lý'!$B:$E,4,0))</f>
        <v/>
      </c>
      <c r="Y3" s="96" t="str">
        <f>IF(ISNA(VLOOKUP($C3&amp;Y$2,'Xử lý'!$B:$E,4,0)),"",VLOOKUP($C3&amp;Y$2,'Xử lý'!$B:$E,4,0))</f>
        <v/>
      </c>
    </row>
    <row r="4" spans="1:25" s="1" customFormat="1" ht="36.5" customHeight="1" x14ac:dyDescent="0.35">
      <c r="A4" s="97"/>
      <c r="B4" s="98"/>
      <c r="C4" s="99" t="s">
        <v>87</v>
      </c>
      <c r="D4" s="99">
        <v>2</v>
      </c>
      <c r="E4" s="100" t="str">
        <f>IF(ISNA(VLOOKUP($C4&amp;E$2,'Xử lý'!$B:$E,4,0)),"",VLOOKUP($C4&amp;E$2,'Xử lý'!$B:$E,4,0))</f>
        <v/>
      </c>
      <c r="F4" s="100" t="str">
        <f>IF(ISNA(VLOOKUP($C4&amp;F$2,'Xử lý'!$B:$E,4,0)),"",VLOOKUP($C4&amp;F$2,'Xử lý'!$B:$E,4,0))</f>
        <v/>
      </c>
      <c r="G4" s="100" t="str">
        <f>IF(ISNA(VLOOKUP($C4&amp;G$2,'Xử lý'!$B:$E,4,0)),"",VLOOKUP($C4&amp;G$2,'Xử lý'!$B:$E,4,0))</f>
        <v/>
      </c>
      <c r="H4" s="100" t="str">
        <f>IF(ISNA(VLOOKUP($C4&amp;H$2,'Xử lý'!$B:$E,4,0)),"",VLOOKUP($C4&amp;H$2,'Xử lý'!$B:$E,4,0))</f>
        <v/>
      </c>
      <c r="I4" s="100" t="str">
        <f>IF(ISNA(VLOOKUP($C4&amp;I$2,'Xử lý'!$B:$E,4,0)),"",VLOOKUP($C4&amp;I$2,'Xử lý'!$B:$E,4,0))</f>
        <v/>
      </c>
      <c r="J4" s="100" t="str">
        <f>IF(ISNA(VLOOKUP($C4&amp;J$2,'Xử lý'!$B:$E,4,0)),"",VLOOKUP($C4&amp;J$2,'Xử lý'!$B:$E,4,0))</f>
        <v/>
      </c>
      <c r="K4" s="100" t="str">
        <f>IF(ISNA(VLOOKUP($C4&amp;K$2,'Xử lý'!$B:$E,4,0)),"",VLOOKUP($C4&amp;K$2,'Xử lý'!$B:$E,4,0))</f>
        <v/>
      </c>
      <c r="L4" s="100" t="str">
        <f>IF(ISNA(VLOOKUP($C4&amp;L$2,'Xử lý'!$B:$E,4,0)),"",VLOOKUP($C4&amp;L$2,'Xử lý'!$B:$E,4,0))</f>
        <v/>
      </c>
      <c r="M4" s="100" t="str">
        <f>IF(ISNA(VLOOKUP($C4&amp;M$2,'Xử lý'!$B:$E,4,0)),"",VLOOKUP($C4&amp;M$2,'Xử lý'!$B:$E,4,0))</f>
        <v/>
      </c>
      <c r="N4" s="100" t="str">
        <f>IF(ISNA(VLOOKUP($C4&amp;N$2,'Xử lý'!$B:$E,4,0)),"",VLOOKUP($C4&amp;N$2,'Xử lý'!$B:$E,4,0))</f>
        <v/>
      </c>
      <c r="O4" s="100" t="str">
        <f>IF(ISNA(VLOOKUP($C4&amp;O$2,'Xử lý'!$B:$E,4,0)),"",VLOOKUP($C4&amp;O$2,'Xử lý'!$B:$E,4,0))</f>
        <v/>
      </c>
      <c r="P4" s="100" t="str">
        <f>IF(ISNA(VLOOKUP($C4&amp;P$2,'Xử lý'!$B:$E,4,0)),"",VLOOKUP($C4&amp;P$2,'Xử lý'!$B:$E,4,0))</f>
        <v/>
      </c>
      <c r="Q4" s="100" t="str">
        <f>IF(ISNA(VLOOKUP($C4&amp;Q$2,'Xử lý'!$B:$E,4,0)),"",VLOOKUP($C4&amp;Q$2,'Xử lý'!$B:$E,4,0))</f>
        <v/>
      </c>
      <c r="R4" s="100" t="str">
        <f>IF(ISNA(VLOOKUP($C4&amp;R$2,'Xử lý'!$B:$E,4,0)),"",VLOOKUP($C4&amp;R$2,'Xử lý'!$B:$E,4,0))</f>
        <v/>
      </c>
      <c r="S4" s="100" t="str">
        <f>IF(ISNA(VLOOKUP($C4&amp;S$2,'Xử lý'!$B:$E,4,0)),"",VLOOKUP($C4&amp;S$2,'Xử lý'!$B:$E,4,0))</f>
        <v/>
      </c>
      <c r="T4" s="100" t="str">
        <f>IF(ISNA(VLOOKUP($C4&amp;T$2,'Xử lý'!$B:$E,4,0)),"",VLOOKUP($C4&amp;T$2,'Xử lý'!$B:$E,4,0))</f>
        <v/>
      </c>
      <c r="U4" s="100" t="str">
        <f>IF(ISNA(VLOOKUP($C4&amp;U$2,'Xử lý'!$B:$E,4,0)),"",VLOOKUP($C4&amp;U$2,'Xử lý'!$B:$E,4,0))</f>
        <v/>
      </c>
      <c r="V4" s="100" t="str">
        <f>IF(ISNA(VLOOKUP($C4&amp;V$2,'Xử lý'!$B:$E,4,0)),"",VLOOKUP($C4&amp;V$2,'Xử lý'!$B:$E,4,0))</f>
        <v/>
      </c>
      <c r="W4" s="100" t="str">
        <f>IF(ISNA(VLOOKUP($C4&amp;W$2,'Xử lý'!$B:$E,4,0)),"",VLOOKUP($C4&amp;W$2,'Xử lý'!$B:$E,4,0))</f>
        <v/>
      </c>
      <c r="X4" s="100" t="str">
        <f>IF(ISNA(VLOOKUP($C4&amp;X$2,'Xử lý'!$B:$E,4,0)),"",VLOOKUP($C4&amp;X$2,'Xử lý'!$B:$E,4,0))</f>
        <v/>
      </c>
      <c r="Y4" s="101" t="str">
        <f>IF(ISNA(VLOOKUP($C4&amp;Y$2,'Xử lý'!$B:$E,4,0)),"",VLOOKUP($C4&amp;Y$2,'Xử lý'!$B:$E,4,0))</f>
        <v/>
      </c>
    </row>
    <row r="5" spans="1:25" s="1" customFormat="1" ht="36.5" customHeight="1" x14ac:dyDescent="0.35">
      <c r="A5" s="97"/>
      <c r="B5" s="98"/>
      <c r="C5" s="99" t="s">
        <v>88</v>
      </c>
      <c r="D5" s="99">
        <v>3</v>
      </c>
      <c r="E5" s="100" t="str">
        <f>IF(ISNA(VLOOKUP($C5&amp;E$2,'Xử lý'!$B:$E,4,0)),"",VLOOKUP($C5&amp;E$2,'Xử lý'!$B:$E,4,0))</f>
        <v/>
      </c>
      <c r="F5" s="100" t="str">
        <f>IF(ISNA(VLOOKUP($C5&amp;F$2,'Xử lý'!$B:$E,4,0)),"",VLOOKUP($C5&amp;F$2,'Xử lý'!$B:$E,4,0))</f>
        <v/>
      </c>
      <c r="G5" s="100" t="str">
        <f>IF(ISNA(VLOOKUP($C5&amp;G$2,'Xử lý'!$B:$E,4,0)),"",VLOOKUP($C5&amp;G$2,'Xử lý'!$B:$E,4,0))</f>
        <v/>
      </c>
      <c r="H5" s="100" t="str">
        <f>IF(ISNA(VLOOKUP($C5&amp;H$2,'Xử lý'!$B:$E,4,0)),"",VLOOKUP($C5&amp;H$2,'Xử lý'!$B:$E,4,0))</f>
        <v/>
      </c>
      <c r="I5" s="100" t="str">
        <f>IF(ISNA(VLOOKUP($C5&amp;I$2,'Xử lý'!$B:$E,4,0)),"",VLOOKUP($C5&amp;I$2,'Xử lý'!$B:$E,4,0))</f>
        <v/>
      </c>
      <c r="J5" s="100" t="str">
        <f>IF(ISNA(VLOOKUP($C5&amp;J$2,'Xử lý'!$B:$E,4,0)),"",VLOOKUP($C5&amp;J$2,'Xử lý'!$B:$E,4,0))</f>
        <v/>
      </c>
      <c r="K5" s="100" t="str">
        <f>IF(ISNA(VLOOKUP($C5&amp;K$2,'Xử lý'!$B:$E,4,0)),"",VLOOKUP($C5&amp;K$2,'Xử lý'!$B:$E,4,0))</f>
        <v/>
      </c>
      <c r="L5" s="100" t="str">
        <f>IF(ISNA(VLOOKUP($C5&amp;L$2,'Xử lý'!$B:$E,4,0)),"",VLOOKUP($C5&amp;L$2,'Xử lý'!$B:$E,4,0))</f>
        <v/>
      </c>
      <c r="M5" s="100" t="str">
        <f>IF(ISNA(VLOOKUP($C5&amp;M$2,'Xử lý'!$B:$E,4,0)),"",VLOOKUP($C5&amp;M$2,'Xử lý'!$B:$E,4,0))</f>
        <v/>
      </c>
      <c r="N5" s="100" t="str">
        <f>IF(ISNA(VLOOKUP($C5&amp;N$2,'Xử lý'!$B:$E,4,0)),"",VLOOKUP($C5&amp;N$2,'Xử lý'!$B:$E,4,0))</f>
        <v/>
      </c>
      <c r="O5" s="100" t="str">
        <f>IF(ISNA(VLOOKUP($C5&amp;O$2,'Xử lý'!$B:$E,4,0)),"",VLOOKUP($C5&amp;O$2,'Xử lý'!$B:$E,4,0))</f>
        <v/>
      </c>
      <c r="P5" s="100" t="str">
        <f>IF(ISNA(VLOOKUP($C5&amp;P$2,'Xử lý'!$B:$E,4,0)),"",VLOOKUP($C5&amp;P$2,'Xử lý'!$B:$E,4,0))</f>
        <v/>
      </c>
      <c r="Q5" s="100" t="str">
        <f>IF(ISNA(VLOOKUP($C5&amp;Q$2,'Xử lý'!$B:$E,4,0)),"",VLOOKUP($C5&amp;Q$2,'Xử lý'!$B:$E,4,0))</f>
        <v/>
      </c>
      <c r="R5" s="100" t="str">
        <f>IF(ISNA(VLOOKUP($C5&amp;R$2,'Xử lý'!$B:$E,4,0)),"",VLOOKUP($C5&amp;R$2,'Xử lý'!$B:$E,4,0))</f>
        <v/>
      </c>
      <c r="S5" s="100" t="str">
        <f>IF(ISNA(VLOOKUP($C5&amp;S$2,'Xử lý'!$B:$E,4,0)),"",VLOOKUP($C5&amp;S$2,'Xử lý'!$B:$E,4,0))</f>
        <v/>
      </c>
      <c r="T5" s="100" t="str">
        <f>IF(ISNA(VLOOKUP($C5&amp;T$2,'Xử lý'!$B:$E,4,0)),"",VLOOKUP($C5&amp;T$2,'Xử lý'!$B:$E,4,0))</f>
        <v/>
      </c>
      <c r="U5" s="100" t="str">
        <f>IF(ISNA(VLOOKUP($C5&amp;U$2,'Xử lý'!$B:$E,4,0)),"",VLOOKUP($C5&amp;U$2,'Xử lý'!$B:$E,4,0))</f>
        <v/>
      </c>
      <c r="V5" s="100" t="str">
        <f>IF(ISNA(VLOOKUP($C5&amp;V$2,'Xử lý'!$B:$E,4,0)),"",VLOOKUP($C5&amp;V$2,'Xử lý'!$B:$E,4,0))</f>
        <v/>
      </c>
      <c r="W5" s="100" t="str">
        <f>IF(ISNA(VLOOKUP($C5&amp;W$2,'Xử lý'!$B:$E,4,0)),"",VLOOKUP($C5&amp;W$2,'Xử lý'!$B:$E,4,0))</f>
        <v/>
      </c>
      <c r="X5" s="100" t="str">
        <f>IF(ISNA(VLOOKUP($C5&amp;X$2,'Xử lý'!$B:$E,4,0)),"",VLOOKUP($C5&amp;X$2,'Xử lý'!$B:$E,4,0))</f>
        <v/>
      </c>
      <c r="Y5" s="101" t="str">
        <f>IF(ISNA(VLOOKUP($C5&amp;Y$2,'Xử lý'!$B:$E,4,0)),"",VLOOKUP($C5&amp;Y$2,'Xử lý'!$B:$E,4,0))</f>
        <v/>
      </c>
    </row>
    <row r="6" spans="1:25" s="1" customFormat="1" ht="36.5" customHeight="1" x14ac:dyDescent="0.35">
      <c r="A6" s="97"/>
      <c r="B6" s="98"/>
      <c r="C6" s="99" t="s">
        <v>89</v>
      </c>
      <c r="D6" s="99">
        <v>4</v>
      </c>
      <c r="E6" s="100" t="str">
        <f>IF(ISNA(VLOOKUP($C6&amp;E$2,'Xử lý'!$B:$E,4,0)),"",VLOOKUP($C6&amp;E$2,'Xử lý'!$B:$E,4,0))</f>
        <v/>
      </c>
      <c r="F6" s="100" t="str">
        <f>IF(ISNA(VLOOKUP($C6&amp;F$2,'Xử lý'!$B:$E,4,0)),"",VLOOKUP($C6&amp;F$2,'Xử lý'!$B:$E,4,0))</f>
        <v/>
      </c>
      <c r="G6" s="100" t="str">
        <f>IF(ISNA(VLOOKUP($C6&amp;G$2,'Xử lý'!$B:$E,4,0)),"",VLOOKUP($C6&amp;G$2,'Xử lý'!$B:$E,4,0))</f>
        <v/>
      </c>
      <c r="H6" s="100" t="str">
        <f>IF(ISNA(VLOOKUP($C6&amp;H$2,'Xử lý'!$B:$E,4,0)),"",VLOOKUP($C6&amp;H$2,'Xử lý'!$B:$E,4,0))</f>
        <v/>
      </c>
      <c r="I6" s="100" t="str">
        <f>IF(ISNA(VLOOKUP($C6&amp;I$2,'Xử lý'!$B:$E,4,0)),"",VLOOKUP($C6&amp;I$2,'Xử lý'!$B:$E,4,0))</f>
        <v/>
      </c>
      <c r="J6" s="100" t="str">
        <f>IF(ISNA(VLOOKUP($C6&amp;J$2,'Xử lý'!$B:$E,4,0)),"",VLOOKUP($C6&amp;J$2,'Xử lý'!$B:$E,4,0))</f>
        <v/>
      </c>
      <c r="K6" s="100" t="str">
        <f>IF(ISNA(VLOOKUP($C6&amp;K$2,'Xử lý'!$B:$E,4,0)),"",VLOOKUP($C6&amp;K$2,'Xử lý'!$B:$E,4,0))</f>
        <v/>
      </c>
      <c r="L6" s="100" t="str">
        <f>IF(ISNA(VLOOKUP($C6&amp;L$2,'Xử lý'!$B:$E,4,0)),"",VLOOKUP($C6&amp;L$2,'Xử lý'!$B:$E,4,0))</f>
        <v/>
      </c>
      <c r="M6" s="100" t="str">
        <f>IF(ISNA(VLOOKUP($C6&amp;M$2,'Xử lý'!$B:$E,4,0)),"",VLOOKUP($C6&amp;M$2,'Xử lý'!$B:$E,4,0))</f>
        <v/>
      </c>
      <c r="N6" s="100" t="str">
        <f>IF(ISNA(VLOOKUP($C6&amp;N$2,'Xử lý'!$B:$E,4,0)),"",VLOOKUP($C6&amp;N$2,'Xử lý'!$B:$E,4,0))</f>
        <v/>
      </c>
      <c r="O6" s="100" t="str">
        <f>IF(ISNA(VLOOKUP($C6&amp;O$2,'Xử lý'!$B:$E,4,0)),"",VLOOKUP($C6&amp;O$2,'Xử lý'!$B:$E,4,0))</f>
        <v/>
      </c>
      <c r="P6" s="100" t="str">
        <f>IF(ISNA(VLOOKUP($C6&amp;P$2,'Xử lý'!$B:$E,4,0)),"",VLOOKUP($C6&amp;P$2,'Xử lý'!$B:$E,4,0))</f>
        <v/>
      </c>
      <c r="Q6" s="100" t="str">
        <f>IF(ISNA(VLOOKUP($C6&amp;Q$2,'Xử lý'!$B:$E,4,0)),"",VLOOKUP($C6&amp;Q$2,'Xử lý'!$B:$E,4,0))</f>
        <v/>
      </c>
      <c r="R6" s="100" t="str">
        <f>IF(ISNA(VLOOKUP($C6&amp;R$2,'Xử lý'!$B:$E,4,0)),"",VLOOKUP($C6&amp;R$2,'Xử lý'!$B:$E,4,0))</f>
        <v/>
      </c>
      <c r="S6" s="100" t="str">
        <f>IF(ISNA(VLOOKUP($C6&amp;S$2,'Xử lý'!$B:$E,4,0)),"",VLOOKUP($C6&amp;S$2,'Xử lý'!$B:$E,4,0))</f>
        <v/>
      </c>
      <c r="T6" s="100" t="str">
        <f>IF(ISNA(VLOOKUP($C6&amp;T$2,'Xử lý'!$B:$E,4,0)),"",VLOOKUP($C6&amp;T$2,'Xử lý'!$B:$E,4,0))</f>
        <v/>
      </c>
      <c r="U6" s="100" t="str">
        <f>IF(ISNA(VLOOKUP($C6&amp;U$2,'Xử lý'!$B:$E,4,0)),"",VLOOKUP($C6&amp;U$2,'Xử lý'!$B:$E,4,0))</f>
        <v/>
      </c>
      <c r="V6" s="100" t="str">
        <f>IF(ISNA(VLOOKUP($C6&amp;V$2,'Xử lý'!$B:$E,4,0)),"",VLOOKUP($C6&amp;V$2,'Xử lý'!$B:$E,4,0))</f>
        <v/>
      </c>
      <c r="W6" s="100" t="str">
        <f>IF(ISNA(VLOOKUP($C6&amp;W$2,'Xử lý'!$B:$E,4,0)),"",VLOOKUP($C6&amp;W$2,'Xử lý'!$B:$E,4,0))</f>
        <v/>
      </c>
      <c r="X6" s="100" t="str">
        <f>IF(ISNA(VLOOKUP($C6&amp;X$2,'Xử lý'!$B:$E,4,0)),"",VLOOKUP($C6&amp;X$2,'Xử lý'!$B:$E,4,0))</f>
        <v/>
      </c>
      <c r="Y6" s="101" t="str">
        <f>IF(ISNA(VLOOKUP($C6&amp;Y$2,'Xử lý'!$B:$E,4,0)),"",VLOOKUP($C6&amp;Y$2,'Xử lý'!$B:$E,4,0))</f>
        <v/>
      </c>
    </row>
    <row r="7" spans="1:25" s="1" customFormat="1" ht="36.5" customHeight="1" x14ac:dyDescent="0.35">
      <c r="A7" s="97"/>
      <c r="B7" s="98"/>
      <c r="C7" s="99" t="s">
        <v>90</v>
      </c>
      <c r="D7" s="99">
        <v>5</v>
      </c>
      <c r="E7" s="100" t="str">
        <f>IF(ISNA(VLOOKUP($C7&amp;E$2,'Xử lý'!$B:$E,4,0)),"",VLOOKUP($C7&amp;E$2,'Xử lý'!$B:$E,4,0))</f>
        <v/>
      </c>
      <c r="F7" s="100" t="str">
        <f>IF(ISNA(VLOOKUP($C7&amp;F$2,'Xử lý'!$B:$E,4,0)),"",VLOOKUP($C7&amp;F$2,'Xử lý'!$B:$E,4,0))</f>
        <v/>
      </c>
      <c r="G7" s="100" t="str">
        <f>IF(ISNA(VLOOKUP($C7&amp;G$2,'Xử lý'!$B:$E,4,0)),"",VLOOKUP($C7&amp;G$2,'Xử lý'!$B:$E,4,0))</f>
        <v/>
      </c>
      <c r="H7" s="100" t="str">
        <f>IF(ISNA(VLOOKUP($C7&amp;H$2,'Xử lý'!$B:$E,4,0)),"",VLOOKUP($C7&amp;H$2,'Xử lý'!$B:$E,4,0))</f>
        <v/>
      </c>
      <c r="I7" s="100" t="str">
        <f>IF(ISNA(VLOOKUP($C7&amp;I$2,'Xử lý'!$B:$E,4,0)),"",VLOOKUP($C7&amp;I$2,'Xử lý'!$B:$E,4,0))</f>
        <v/>
      </c>
      <c r="J7" s="100" t="str">
        <f>IF(ISNA(VLOOKUP($C7&amp;J$2,'Xử lý'!$B:$E,4,0)),"",VLOOKUP($C7&amp;J$2,'Xử lý'!$B:$E,4,0))</f>
        <v/>
      </c>
      <c r="K7" s="100" t="str">
        <f>IF(ISNA(VLOOKUP($C7&amp;K$2,'Xử lý'!$B:$E,4,0)),"",VLOOKUP($C7&amp;K$2,'Xử lý'!$B:$E,4,0))</f>
        <v/>
      </c>
      <c r="L7" s="100" t="str">
        <f>IF(ISNA(VLOOKUP($C7&amp;L$2,'Xử lý'!$B:$E,4,0)),"",VLOOKUP($C7&amp;L$2,'Xử lý'!$B:$E,4,0))</f>
        <v/>
      </c>
      <c r="M7" s="100" t="str">
        <f>IF(ISNA(VLOOKUP($C7&amp;M$2,'Xử lý'!$B:$E,4,0)),"",VLOOKUP($C7&amp;M$2,'Xử lý'!$B:$E,4,0))</f>
        <v/>
      </c>
      <c r="N7" s="100" t="str">
        <f>IF(ISNA(VLOOKUP($C7&amp;N$2,'Xử lý'!$B:$E,4,0)),"",VLOOKUP($C7&amp;N$2,'Xử lý'!$B:$E,4,0))</f>
        <v/>
      </c>
      <c r="O7" s="100" t="str">
        <f>IF(ISNA(VLOOKUP($C7&amp;O$2,'Xử lý'!$B:$E,4,0)),"",VLOOKUP($C7&amp;O$2,'Xử lý'!$B:$E,4,0))</f>
        <v/>
      </c>
      <c r="P7" s="100" t="str">
        <f>IF(ISNA(VLOOKUP($C7&amp;P$2,'Xử lý'!$B:$E,4,0)),"",VLOOKUP($C7&amp;P$2,'Xử lý'!$B:$E,4,0))</f>
        <v/>
      </c>
      <c r="Q7" s="100" t="str">
        <f>IF(ISNA(VLOOKUP($C7&amp;Q$2,'Xử lý'!$B:$E,4,0)),"",VLOOKUP($C7&amp;Q$2,'Xử lý'!$B:$E,4,0))</f>
        <v/>
      </c>
      <c r="R7" s="100" t="str">
        <f>IF(ISNA(VLOOKUP($C7&amp;R$2,'Xử lý'!$B:$E,4,0)),"",VLOOKUP($C7&amp;R$2,'Xử lý'!$B:$E,4,0))</f>
        <v/>
      </c>
      <c r="S7" s="100" t="str">
        <f>IF(ISNA(VLOOKUP($C7&amp;S$2,'Xử lý'!$B:$E,4,0)),"",VLOOKUP($C7&amp;S$2,'Xử lý'!$B:$E,4,0))</f>
        <v/>
      </c>
      <c r="T7" s="100" t="str">
        <f>IF(ISNA(VLOOKUP($C7&amp;T$2,'Xử lý'!$B:$E,4,0)),"",VLOOKUP($C7&amp;T$2,'Xử lý'!$B:$E,4,0))</f>
        <v/>
      </c>
      <c r="U7" s="100" t="str">
        <f>IF(ISNA(VLOOKUP($C7&amp;U$2,'Xử lý'!$B:$E,4,0)),"",VLOOKUP($C7&amp;U$2,'Xử lý'!$B:$E,4,0))</f>
        <v/>
      </c>
      <c r="V7" s="100" t="str">
        <f>IF(ISNA(VLOOKUP($C7&amp;V$2,'Xử lý'!$B:$E,4,0)),"",VLOOKUP($C7&amp;V$2,'Xử lý'!$B:$E,4,0))</f>
        <v/>
      </c>
      <c r="W7" s="100" t="str">
        <f>IF(ISNA(VLOOKUP($C7&amp;W$2,'Xử lý'!$B:$E,4,0)),"",VLOOKUP($C7&amp;W$2,'Xử lý'!$B:$E,4,0))</f>
        <v/>
      </c>
      <c r="X7" s="100" t="str">
        <f>IF(ISNA(VLOOKUP($C7&amp;X$2,'Xử lý'!$B:$E,4,0)),"",VLOOKUP($C7&amp;X$2,'Xử lý'!$B:$E,4,0))</f>
        <v/>
      </c>
      <c r="Y7" s="101" t="str">
        <f>IF(ISNA(VLOOKUP($C7&amp;Y$2,'Xử lý'!$B:$E,4,0)),"",VLOOKUP($C7&amp;Y$2,'Xử lý'!$B:$E,4,0))</f>
        <v/>
      </c>
    </row>
    <row r="8" spans="1:25" s="24" customFormat="1" ht="36.5" customHeight="1" x14ac:dyDescent="0.35">
      <c r="A8" s="97"/>
      <c r="B8" s="102" t="s">
        <v>64</v>
      </c>
      <c r="C8" s="103" t="s">
        <v>91</v>
      </c>
      <c r="D8" s="103">
        <v>1</v>
      </c>
      <c r="E8" s="104" t="str">
        <f>IF(ISNA(VLOOKUP($C8&amp;E$2,'Xử lý'!$B:$E,4,0)),"",VLOOKUP($C8&amp;E$2,'Xử lý'!$B:$E,4,0))</f>
        <v/>
      </c>
      <c r="F8" s="104" t="str">
        <f>IF(ISNA(VLOOKUP($C8&amp;F$2,'Xử lý'!$B:$E,4,0)),"",VLOOKUP($C8&amp;F$2,'Xử lý'!$B:$E,4,0))</f>
        <v/>
      </c>
      <c r="G8" s="104" t="str">
        <f>IF(ISNA(VLOOKUP($C8&amp;G$2,'Xử lý'!$B:$E,4,0)),"",VLOOKUP($C8&amp;G$2,'Xử lý'!$B:$E,4,0))</f>
        <v>GDTC
TD.Lượng</v>
      </c>
      <c r="H8" s="104" t="str">
        <f>IF(ISNA(VLOOKUP($C8&amp;H$2,'Xử lý'!$B:$E,4,0)),"",VLOOKUP($C8&amp;H$2,'Xử lý'!$B:$E,4,0))</f>
        <v/>
      </c>
      <c r="I8" s="104" t="str">
        <f>IF(ISNA(VLOOKUP($C8&amp;I$2,'Xử lý'!$B:$E,4,0)),"",VLOOKUP($C8&amp;I$2,'Xử lý'!$B:$E,4,0))</f>
        <v>GDTC
TD.Phong</v>
      </c>
      <c r="J8" s="104" t="str">
        <f>IF(ISNA(VLOOKUP($C8&amp;J$2,'Xử lý'!$B:$E,4,0)),"",VLOOKUP($C8&amp;J$2,'Xử lý'!$B:$E,4,0))</f>
        <v/>
      </c>
      <c r="K8" s="104" t="str">
        <f>IF(ISNA(VLOOKUP($C8&amp;K$2,'Xử lý'!$B:$E,4,0)),"",VLOOKUP($C8&amp;K$2,'Xử lý'!$B:$E,4,0))</f>
        <v/>
      </c>
      <c r="L8" s="104" t="str">
        <f>IF(ISNA(VLOOKUP($C8&amp;L$2,'Xử lý'!$B:$E,4,0)),"",VLOOKUP($C8&amp;L$2,'Xử lý'!$B:$E,4,0))</f>
        <v>Hóa.
H.Thắm</v>
      </c>
      <c r="M8" s="104" t="str">
        <f>IF(ISNA(VLOOKUP($C8&amp;M$2,'Xử lý'!$B:$E,4,0)),"",VLOOKUP($C8&amp;M$2,'Xử lý'!$B:$E,4,0))</f>
        <v>Toán.
T.Oanh</v>
      </c>
      <c r="N8" s="104" t="str">
        <f>IF(ISNA(VLOOKUP($C8&amp;N$2,'Xử lý'!$B:$E,4,0)),"",VLOOKUP($C8&amp;N$2,'Xử lý'!$B:$E,4,0))</f>
        <v>Sử.
Su.Hạnh</v>
      </c>
      <c r="O8" s="104" t="str">
        <f>IF(ISNA(VLOOKUP($C8&amp;O$2,'Xử lý'!$B:$E,4,0)),"",VLOOKUP($C8&amp;O$2,'Xử lý'!$B:$E,4,0))</f>
        <v/>
      </c>
      <c r="P8" s="104" t="str">
        <f>IF(ISNA(VLOOKUP($C8&amp;P$2,'Xử lý'!$B:$E,4,0)),"",VLOOKUP($C8&amp;P$2,'Xử lý'!$B:$E,4,0))</f>
        <v>Toán.
T.Khánh</v>
      </c>
      <c r="Q8" s="104" t="str">
        <f>IF(ISNA(VLOOKUP($C8&amp;Q$2,'Xử lý'!$B:$E,4,0)),"",VLOOKUP($C8&amp;Q$2,'Xử lý'!$B:$E,4,0))</f>
        <v>Anh.
A.Trang</v>
      </c>
      <c r="R8" s="104" t="str">
        <f>IF(ISNA(VLOOKUP($C8&amp;R$2,'Xử lý'!$B:$E,4,0)),"",VLOOKUP($C8&amp;R$2,'Xử lý'!$B:$E,4,0))</f>
        <v>Địa.
D.Hoài</v>
      </c>
      <c r="S8" s="104" t="str">
        <f>IF(ISNA(VLOOKUP($C8&amp;S$2,'Xử lý'!$B:$E,4,0)),"",VLOOKUP($C8&amp;S$2,'Xử lý'!$B:$E,4,0))</f>
        <v>GDTC
TD.Văn</v>
      </c>
      <c r="T8" s="104" t="str">
        <f>IF(ISNA(VLOOKUP($C8&amp;T$2,'Xử lý'!$B:$E,4,0)),"",VLOOKUP($C8&amp;T$2,'Xử lý'!$B:$E,4,0))</f>
        <v>Toán.
T.Khoa</v>
      </c>
      <c r="U8" s="104" t="str">
        <f>IF(ISNA(VLOOKUP($C8&amp;U$2,'Xử lý'!$B:$E,4,0)),"",VLOOKUP($C8&amp;U$2,'Xử lý'!$B:$E,4,0))</f>
        <v/>
      </c>
      <c r="V8" s="104" t="str">
        <f>IF(ISNA(VLOOKUP($C8&amp;V$2,'Xử lý'!$B:$E,4,0)),"",VLOOKUP($C8&amp;V$2,'Xử lý'!$B:$E,4,0))</f>
        <v>GDQP
TD.Cảnh</v>
      </c>
      <c r="W8" s="104" t="str">
        <f>IF(ISNA(VLOOKUP($C8&amp;W$2,'Xử lý'!$B:$E,4,0)),"",VLOOKUP($C8&amp;W$2,'Xử lý'!$B:$E,4,0))</f>
        <v>Toán.
T.H'Son</v>
      </c>
      <c r="X8" s="104" t="str">
        <f>IF(ISNA(VLOOKUP($C8&amp;X$2,'Xử lý'!$B:$E,4,0)),"",VLOOKUP($C8&amp;X$2,'Xử lý'!$B:$E,4,0))</f>
        <v/>
      </c>
      <c r="Y8" s="105" t="str">
        <f>IF(ISNA(VLOOKUP($C8&amp;Y$2,'Xử lý'!$B:$E,4,0)),"",VLOOKUP($C8&amp;Y$2,'Xử lý'!$B:$E,4,0))</f>
        <v/>
      </c>
    </row>
    <row r="9" spans="1:25" s="24" customFormat="1" ht="36.5" customHeight="1" x14ac:dyDescent="0.35">
      <c r="A9" s="97"/>
      <c r="B9" s="102"/>
      <c r="C9" s="103" t="s">
        <v>92</v>
      </c>
      <c r="D9" s="103">
        <v>2</v>
      </c>
      <c r="E9" s="104" t="str">
        <f>IF(ISNA(VLOOKUP($C9&amp;E$2,'Xử lý'!$B:$E,4,0)),"",VLOOKUP($C9&amp;E$2,'Xử lý'!$B:$E,4,0))</f>
        <v/>
      </c>
      <c r="F9" s="104" t="str">
        <f>IF(ISNA(VLOOKUP($C9&amp;F$2,'Xử lý'!$B:$E,4,0)),"",VLOOKUP($C9&amp;F$2,'Xử lý'!$B:$E,4,0))</f>
        <v>GDQP
QP.Lâm</v>
      </c>
      <c r="G9" s="104" t="str">
        <f>IF(ISNA(VLOOKUP($C9&amp;G$2,'Xử lý'!$B:$E,4,0)),"",VLOOKUP($C9&amp;G$2,'Xử lý'!$B:$E,4,0))</f>
        <v>GDTC
TD.Lượng</v>
      </c>
      <c r="H9" s="104" t="str">
        <f>IF(ISNA(VLOOKUP($C9&amp;H$2,'Xử lý'!$B:$E,4,0)),"",VLOOKUP($C9&amp;H$2,'Xử lý'!$B:$E,4,0))</f>
        <v/>
      </c>
      <c r="I9" s="104" t="str">
        <f>IF(ISNA(VLOOKUP($C9&amp;I$2,'Xử lý'!$B:$E,4,0)),"",VLOOKUP($C9&amp;I$2,'Xử lý'!$B:$E,4,0))</f>
        <v>GDTC
TD.Phong</v>
      </c>
      <c r="J9" s="104" t="str">
        <f>IF(ISNA(VLOOKUP($C9&amp;J$2,'Xử lý'!$B:$E,4,0)),"",VLOOKUP($C9&amp;J$2,'Xử lý'!$B:$E,4,0))</f>
        <v/>
      </c>
      <c r="K9" s="104" t="str">
        <f>IF(ISNA(VLOOKUP($C9&amp;K$2,'Xử lý'!$B:$E,4,0)),"",VLOOKUP($C9&amp;K$2,'Xử lý'!$B:$E,4,0))</f>
        <v/>
      </c>
      <c r="L9" s="104" t="str">
        <f>IF(ISNA(VLOOKUP($C9&amp;L$2,'Xử lý'!$B:$E,4,0)),"",VLOOKUP($C9&amp;L$2,'Xử lý'!$B:$E,4,0))</f>
        <v>Hóa.
H.Thắm</v>
      </c>
      <c r="M9" s="104" t="str">
        <f>IF(ISNA(VLOOKUP($C9&amp;M$2,'Xử lý'!$B:$E,4,0)),"",VLOOKUP($C9&amp;M$2,'Xử lý'!$B:$E,4,0))</f>
        <v>Toán.
T.Oanh</v>
      </c>
      <c r="N9" s="104" t="str">
        <f>IF(ISNA(VLOOKUP($C9&amp;N$2,'Xử lý'!$B:$E,4,0)),"",VLOOKUP($C9&amp;N$2,'Xử lý'!$B:$E,4,0))</f>
        <v>Sử.
Su.Hạnh</v>
      </c>
      <c r="O9" s="104" t="str">
        <f>IF(ISNA(VLOOKUP($C9&amp;O$2,'Xử lý'!$B:$E,4,0)),"",VLOOKUP($C9&amp;O$2,'Xử lý'!$B:$E,4,0))</f>
        <v/>
      </c>
      <c r="P9" s="104" t="str">
        <f>IF(ISNA(VLOOKUP($C9&amp;P$2,'Xử lý'!$B:$E,4,0)),"",VLOOKUP($C9&amp;P$2,'Xử lý'!$B:$E,4,0))</f>
        <v>Toán.
T.Khánh</v>
      </c>
      <c r="Q9" s="104" t="str">
        <f>IF(ISNA(VLOOKUP($C9&amp;Q$2,'Xử lý'!$B:$E,4,0)),"",VLOOKUP($C9&amp;Q$2,'Xử lý'!$B:$E,4,0))</f>
        <v>Anh.
A.Trang</v>
      </c>
      <c r="R9" s="104" t="str">
        <f>IF(ISNA(VLOOKUP($C9&amp;R$2,'Xử lý'!$B:$E,4,0)),"",VLOOKUP($C9&amp;R$2,'Xử lý'!$B:$E,4,0))</f>
        <v>Địa.
D.Hoài</v>
      </c>
      <c r="S9" s="104" t="str">
        <f>IF(ISNA(VLOOKUP($C9&amp;S$2,'Xử lý'!$B:$E,4,0)),"",VLOOKUP($C9&amp;S$2,'Xử lý'!$B:$E,4,0))</f>
        <v>GDTC
TD.Văn</v>
      </c>
      <c r="T9" s="104" t="str">
        <f>IF(ISNA(VLOOKUP($C9&amp;T$2,'Xử lý'!$B:$E,4,0)),"",VLOOKUP($C9&amp;T$2,'Xử lý'!$B:$E,4,0))</f>
        <v>Toán.
T.Khoa</v>
      </c>
      <c r="U9" s="104" t="str">
        <f>IF(ISNA(VLOOKUP($C9&amp;U$2,'Xử lý'!$B:$E,4,0)),"",VLOOKUP($C9&amp;U$2,'Xử lý'!$B:$E,4,0))</f>
        <v>GDQP
TD.Cảnh</v>
      </c>
      <c r="V9" s="104" t="str">
        <f>IF(ISNA(VLOOKUP($C9&amp;V$2,'Xử lý'!$B:$E,4,0)),"",VLOOKUP($C9&amp;V$2,'Xử lý'!$B:$E,4,0))</f>
        <v/>
      </c>
      <c r="W9" s="104" t="str">
        <f>IF(ISNA(VLOOKUP($C9&amp;W$2,'Xử lý'!$B:$E,4,0)),"",VLOOKUP($C9&amp;W$2,'Xử lý'!$B:$E,4,0))</f>
        <v>Toán.
T.H'Son</v>
      </c>
      <c r="X9" s="104" t="str">
        <f>IF(ISNA(VLOOKUP($C9&amp;X$2,'Xử lý'!$B:$E,4,0)),"",VLOOKUP($C9&amp;X$2,'Xử lý'!$B:$E,4,0))</f>
        <v/>
      </c>
      <c r="Y9" s="105" t="str">
        <f>IF(ISNA(VLOOKUP($C9&amp;Y$2,'Xử lý'!$B:$E,4,0)),"",VLOOKUP($C9&amp;Y$2,'Xử lý'!$B:$E,4,0))</f>
        <v/>
      </c>
    </row>
    <row r="10" spans="1:25" s="24" customFormat="1" ht="36.5" customHeight="1" x14ac:dyDescent="0.35">
      <c r="A10" s="97"/>
      <c r="B10" s="102"/>
      <c r="C10" s="103" t="s">
        <v>93</v>
      </c>
      <c r="D10" s="103">
        <v>3</v>
      </c>
      <c r="E10" s="104" t="str">
        <f>IF(ISNA(VLOOKUP($C10&amp;E$2,'Xử lý'!$B:$E,4,0)),"",VLOOKUP($C10&amp;E$2,'Xử lý'!$B:$E,4,0))</f>
        <v/>
      </c>
      <c r="F10" s="104" t="str">
        <f>IF(ISNA(VLOOKUP($C10&amp;F$2,'Xử lý'!$B:$E,4,0)),"",VLOOKUP($C10&amp;F$2,'Xử lý'!$B:$E,4,0))</f>
        <v>GDTC
TD.Lượng</v>
      </c>
      <c r="G10" s="104" t="str">
        <f>IF(ISNA(VLOOKUP($C10&amp;G$2,'Xử lý'!$B:$E,4,0)),"",VLOOKUP($C10&amp;G$2,'Xử lý'!$B:$E,4,0))</f>
        <v/>
      </c>
      <c r="H10" s="104" t="str">
        <f>IF(ISNA(VLOOKUP($C10&amp;H$2,'Xử lý'!$B:$E,4,0)),"",VLOOKUP($C10&amp;H$2,'Xử lý'!$B:$E,4,0))</f>
        <v/>
      </c>
      <c r="I10" s="104" t="str">
        <f>IF(ISNA(VLOOKUP($C10&amp;I$2,'Xử lý'!$B:$E,4,0)),"",VLOOKUP($C10&amp;I$2,'Xử lý'!$B:$E,4,0))</f>
        <v>GDQP
QP.Lâm</v>
      </c>
      <c r="J10" s="104" t="str">
        <f>IF(ISNA(VLOOKUP($C10&amp;J$2,'Xử lý'!$B:$E,4,0)),"",VLOOKUP($C10&amp;J$2,'Xử lý'!$B:$E,4,0))</f>
        <v>Toán.
T.H'Son</v>
      </c>
      <c r="K10" s="104" t="str">
        <f>IF(ISNA(VLOOKUP($C10&amp;K$2,'Xử lý'!$B:$E,4,0)),"",VLOOKUP($C10&amp;K$2,'Xử lý'!$B:$E,4,0))</f>
        <v/>
      </c>
      <c r="L10" s="104" t="str">
        <f>IF(ISNA(VLOOKUP($C10&amp;L$2,'Xử lý'!$B:$E,4,0)),"",VLOOKUP($C10&amp;L$2,'Xử lý'!$B:$E,4,0))</f>
        <v>Anh.
A.Phương</v>
      </c>
      <c r="M10" s="104" t="str">
        <f>IF(ISNA(VLOOKUP($C10&amp;M$2,'Xử lý'!$B:$E,4,0)),"",VLOOKUP($C10&amp;M$2,'Xử lý'!$B:$E,4,0))</f>
        <v/>
      </c>
      <c r="N10" s="104" t="str">
        <f>IF(ISNA(VLOOKUP($C10&amp;N$2,'Xử lý'!$B:$E,4,0)),"",VLOOKUP($C10&amp;N$2,'Xử lý'!$B:$E,4,0))</f>
        <v>Địa.
D.Hoài</v>
      </c>
      <c r="O10" s="104" t="str">
        <f>IF(ISNA(VLOOKUP($C10&amp;O$2,'Xử lý'!$B:$E,4,0)),"",VLOOKUP($C10&amp;O$2,'Xử lý'!$B:$E,4,0))</f>
        <v/>
      </c>
      <c r="P10" s="104" t="str">
        <f>IF(ISNA(VLOOKUP($C10&amp;P$2,'Xử lý'!$B:$E,4,0)),"",VLOOKUP($C10&amp;P$2,'Xử lý'!$B:$E,4,0))</f>
        <v>Anh.
A.Trang</v>
      </c>
      <c r="Q10" s="104" t="str">
        <f>IF(ISNA(VLOOKUP($C10&amp;Q$2,'Xử lý'!$B:$E,4,0)),"",VLOOKUP($C10&amp;Q$2,'Xử lý'!$B:$E,4,0))</f>
        <v>Toán.
T.Khánh</v>
      </c>
      <c r="R10" s="104" t="str">
        <f>IF(ISNA(VLOOKUP($C10&amp;R$2,'Xử lý'!$B:$E,4,0)),"",VLOOKUP($C10&amp;R$2,'Xử lý'!$B:$E,4,0))</f>
        <v>GDCD.
Su.Hạnh</v>
      </c>
      <c r="S10" s="104" t="str">
        <f>IF(ISNA(VLOOKUP($C10&amp;S$2,'Xử lý'!$B:$E,4,0)),"",VLOOKUP($C10&amp;S$2,'Xử lý'!$B:$E,4,0))</f>
        <v>GDQP
TD.Cảnh</v>
      </c>
      <c r="T10" s="104" t="str">
        <f>IF(ISNA(VLOOKUP($C10&amp;T$2,'Xử lý'!$B:$E,4,0)),"",VLOOKUP($C10&amp;T$2,'Xử lý'!$B:$E,4,0))</f>
        <v>Văn.
V.A.Dương</v>
      </c>
      <c r="U10" s="104" t="str">
        <f>IF(ISNA(VLOOKUP($C10&amp;U$2,'Xử lý'!$B:$E,4,0)),"",VLOOKUP($C10&amp;U$2,'Xử lý'!$B:$E,4,0))</f>
        <v>GDTC
TD.Văn</v>
      </c>
      <c r="V10" s="104" t="str">
        <f>IF(ISNA(VLOOKUP($C10&amp;V$2,'Xử lý'!$B:$E,4,0)),"",VLOOKUP($C10&amp;V$2,'Xử lý'!$B:$E,4,0))</f>
        <v>GDTC
TD.Phong</v>
      </c>
      <c r="W10" s="104" t="str">
        <f>IF(ISNA(VLOOKUP($C10&amp;W$2,'Xử lý'!$B:$E,4,0)),"",VLOOKUP($C10&amp;W$2,'Xử lý'!$B:$E,4,0))</f>
        <v/>
      </c>
      <c r="X10" s="104" t="str">
        <f>IF(ISNA(VLOOKUP($C10&amp;X$2,'Xử lý'!$B:$E,4,0)),"",VLOOKUP($C10&amp;X$2,'Xử lý'!$B:$E,4,0))</f>
        <v>Toán.
T.Oanh</v>
      </c>
      <c r="Y10" s="105" t="str">
        <f>IF(ISNA(VLOOKUP($C10&amp;Y$2,'Xử lý'!$B:$E,4,0)),"",VLOOKUP($C10&amp;Y$2,'Xử lý'!$B:$E,4,0))</f>
        <v/>
      </c>
    </row>
    <row r="11" spans="1:25" s="24" customFormat="1" ht="36.5" customHeight="1" thickBot="1" x14ac:dyDescent="0.4">
      <c r="A11" s="106"/>
      <c r="B11" s="107"/>
      <c r="C11" s="108" t="s">
        <v>94</v>
      </c>
      <c r="D11" s="108">
        <v>4</v>
      </c>
      <c r="E11" s="109" t="str">
        <f>IF(ISNA(VLOOKUP($C11&amp;E$2,'Xử lý'!$B:$E,4,0)),"",VLOOKUP($C11&amp;E$2,'Xử lý'!$B:$E,4,0))</f>
        <v/>
      </c>
      <c r="F11" s="109" t="str">
        <f>IF(ISNA(VLOOKUP($C11&amp;F$2,'Xử lý'!$B:$E,4,0)),"",VLOOKUP($C11&amp;F$2,'Xử lý'!$B:$E,4,0))</f>
        <v>GDTC
TD.Lượng</v>
      </c>
      <c r="G11" s="109" t="str">
        <f>IF(ISNA(VLOOKUP($C11&amp;G$2,'Xử lý'!$B:$E,4,0)),"",VLOOKUP($C11&amp;G$2,'Xử lý'!$B:$E,4,0))</f>
        <v>GDQP
QP.Lâm</v>
      </c>
      <c r="H11" s="109" t="str">
        <f>IF(ISNA(VLOOKUP($C11&amp;H$2,'Xử lý'!$B:$E,4,0)),"",VLOOKUP($C11&amp;H$2,'Xử lý'!$B:$E,4,0))</f>
        <v/>
      </c>
      <c r="I11" s="109" t="str">
        <f>IF(ISNA(VLOOKUP($C11&amp;I$2,'Xử lý'!$B:$E,4,0)),"",VLOOKUP($C11&amp;I$2,'Xử lý'!$B:$E,4,0))</f>
        <v/>
      </c>
      <c r="J11" s="109" t="str">
        <f>IF(ISNA(VLOOKUP($C11&amp;J$2,'Xử lý'!$B:$E,4,0)),"",VLOOKUP($C11&amp;J$2,'Xử lý'!$B:$E,4,0))</f>
        <v>Toán.
T.H'Son</v>
      </c>
      <c r="K11" s="109" t="str">
        <f>IF(ISNA(VLOOKUP($C11&amp;K$2,'Xử lý'!$B:$E,4,0)),"",VLOOKUP($C11&amp;K$2,'Xử lý'!$B:$E,4,0))</f>
        <v/>
      </c>
      <c r="L11" s="109" t="str">
        <f>IF(ISNA(VLOOKUP($C11&amp;L$2,'Xử lý'!$B:$E,4,0)),"",VLOOKUP($C11&amp;L$2,'Xử lý'!$B:$E,4,0))</f>
        <v>Anh.
A.Phương</v>
      </c>
      <c r="M11" s="109" t="str">
        <f>IF(ISNA(VLOOKUP($C11&amp;M$2,'Xử lý'!$B:$E,4,0)),"",VLOOKUP($C11&amp;M$2,'Xử lý'!$B:$E,4,0))</f>
        <v/>
      </c>
      <c r="N11" s="109" t="str">
        <f>IF(ISNA(VLOOKUP($C11&amp;N$2,'Xử lý'!$B:$E,4,0)),"",VLOOKUP($C11&amp;N$2,'Xử lý'!$B:$E,4,0))</f>
        <v>Địa.
D.Hoài</v>
      </c>
      <c r="O11" s="109" t="str">
        <f>IF(ISNA(VLOOKUP($C11&amp;O$2,'Xử lý'!$B:$E,4,0)),"",VLOOKUP($C11&amp;O$2,'Xử lý'!$B:$E,4,0))</f>
        <v/>
      </c>
      <c r="P11" s="109" t="str">
        <f>IF(ISNA(VLOOKUP($C11&amp;P$2,'Xử lý'!$B:$E,4,0)),"",VLOOKUP($C11&amp;P$2,'Xử lý'!$B:$E,4,0))</f>
        <v>Anh.
A.Trang</v>
      </c>
      <c r="Q11" s="109" t="str">
        <f>IF(ISNA(VLOOKUP($C11&amp;Q$2,'Xử lý'!$B:$E,4,0)),"",VLOOKUP($C11&amp;Q$2,'Xử lý'!$B:$E,4,0))</f>
        <v>Toán.
T.Khánh</v>
      </c>
      <c r="R11" s="109" t="str">
        <f>IF(ISNA(VLOOKUP($C11&amp;R$2,'Xử lý'!$B:$E,4,0)),"",VLOOKUP($C11&amp;R$2,'Xử lý'!$B:$E,4,0))</f>
        <v>GDCD.
Su.Hạnh</v>
      </c>
      <c r="S11" s="109" t="str">
        <f>IF(ISNA(VLOOKUP($C11&amp;S$2,'Xử lý'!$B:$E,4,0)),"",VLOOKUP($C11&amp;S$2,'Xử lý'!$B:$E,4,0))</f>
        <v/>
      </c>
      <c r="T11" s="109" t="str">
        <f>IF(ISNA(VLOOKUP($C11&amp;T$2,'Xử lý'!$B:$E,4,0)),"",VLOOKUP($C11&amp;T$2,'Xử lý'!$B:$E,4,0))</f>
        <v>Văn.
V.A.Dương</v>
      </c>
      <c r="U11" s="109" t="str">
        <f>IF(ISNA(VLOOKUP($C11&amp;U$2,'Xử lý'!$B:$E,4,0)),"",VLOOKUP($C11&amp;U$2,'Xử lý'!$B:$E,4,0))</f>
        <v>GDTC
TD.Văn</v>
      </c>
      <c r="V11" s="109" t="str">
        <f>IF(ISNA(VLOOKUP($C11&amp;V$2,'Xử lý'!$B:$E,4,0)),"",VLOOKUP($C11&amp;V$2,'Xử lý'!$B:$E,4,0))</f>
        <v>GDTC
TD.Phong</v>
      </c>
      <c r="W11" s="109" t="str">
        <f>IF(ISNA(VLOOKUP($C11&amp;W$2,'Xử lý'!$B:$E,4,0)),"",VLOOKUP($C11&amp;W$2,'Xử lý'!$B:$E,4,0))</f>
        <v/>
      </c>
      <c r="X11" s="109" t="str">
        <f>IF(ISNA(VLOOKUP($C11&amp;X$2,'Xử lý'!$B:$E,4,0)),"",VLOOKUP($C11&amp;X$2,'Xử lý'!$B:$E,4,0))</f>
        <v>Toán.
T.Oanh</v>
      </c>
      <c r="Y11" s="110" t="str">
        <f>IF(ISNA(VLOOKUP($C11&amp;Y$2,'Xử lý'!$B:$E,4,0)),"",VLOOKUP($C11&amp;Y$2,'Xử lý'!$B:$E,4,0))</f>
        <v/>
      </c>
    </row>
    <row r="12" spans="1:25" s="1" customFormat="1" ht="36.5" customHeight="1" x14ac:dyDescent="0.35">
      <c r="A12" s="111" t="s">
        <v>81</v>
      </c>
      <c r="B12" s="93" t="s">
        <v>9</v>
      </c>
      <c r="C12" s="112" t="s">
        <v>95</v>
      </c>
      <c r="D12" s="94">
        <v>1</v>
      </c>
      <c r="E12" s="95" t="str">
        <f>IF(ISNA(VLOOKUP($C12&amp;E$2,'Xử lý'!$B:$E,4,0)),"",VLOOKUP($C12&amp;E$2,'Xử lý'!$B:$E,4,0))</f>
        <v/>
      </c>
      <c r="F12" s="95" t="str">
        <f>IF(ISNA(VLOOKUP($C12&amp;F$2,'Xử lý'!$B:$E,4,0)),"",VLOOKUP($C12&amp;F$2,'Xử lý'!$B:$E,4,0))</f>
        <v/>
      </c>
      <c r="G12" s="95" t="str">
        <f>IF(ISNA(VLOOKUP($C12&amp;G$2,'Xử lý'!$B:$E,4,0)),"",VLOOKUP($C12&amp;G$2,'Xử lý'!$B:$E,4,0))</f>
        <v/>
      </c>
      <c r="H12" s="95" t="str">
        <f>IF(ISNA(VLOOKUP($C12&amp;H$2,'Xử lý'!$B:$E,4,0)),"",VLOOKUP($C12&amp;H$2,'Xử lý'!$B:$E,4,0))</f>
        <v/>
      </c>
      <c r="I12" s="95" t="str">
        <f>IF(ISNA(VLOOKUP($C12&amp;I$2,'Xử lý'!$B:$E,4,0)),"",VLOOKUP($C12&amp;I$2,'Xử lý'!$B:$E,4,0))</f>
        <v/>
      </c>
      <c r="J12" s="95" t="str">
        <f>IF(ISNA(VLOOKUP($C12&amp;J$2,'Xử lý'!$B:$E,4,0)),"",VLOOKUP($C12&amp;J$2,'Xử lý'!$B:$E,4,0))</f>
        <v/>
      </c>
      <c r="K12" s="95" t="str">
        <f>IF(ISNA(VLOOKUP($C12&amp;K$2,'Xử lý'!$B:$E,4,0)),"",VLOOKUP($C12&amp;K$2,'Xử lý'!$B:$E,4,0))</f>
        <v/>
      </c>
      <c r="L12" s="95" t="str">
        <f>IF(ISNA(VLOOKUP($C12&amp;L$2,'Xử lý'!$B:$E,4,0)),"",VLOOKUP($C12&amp;L$2,'Xử lý'!$B:$E,4,0))</f>
        <v/>
      </c>
      <c r="M12" s="95" t="str">
        <f>IF(ISNA(VLOOKUP($C12&amp;M$2,'Xử lý'!$B:$E,4,0)),"",VLOOKUP($C12&amp;M$2,'Xử lý'!$B:$E,4,0))</f>
        <v/>
      </c>
      <c r="N12" s="95" t="str">
        <f>IF(ISNA(VLOOKUP($C12&amp;N$2,'Xử lý'!$B:$E,4,0)),"",VLOOKUP($C12&amp;N$2,'Xử lý'!$B:$E,4,0))</f>
        <v/>
      </c>
      <c r="O12" s="95" t="str">
        <f>IF(ISNA(VLOOKUP($C12&amp;O$2,'Xử lý'!$B:$E,4,0)),"",VLOOKUP($C12&amp;O$2,'Xử lý'!$B:$E,4,0))</f>
        <v/>
      </c>
      <c r="P12" s="95" t="str">
        <f>IF(ISNA(VLOOKUP($C12&amp;P$2,'Xử lý'!$B:$E,4,0)),"",VLOOKUP($C12&amp;P$2,'Xử lý'!$B:$E,4,0))</f>
        <v/>
      </c>
      <c r="Q12" s="95" t="str">
        <f>IF(ISNA(VLOOKUP($C12&amp;Q$2,'Xử lý'!$B:$E,4,0)),"",VLOOKUP($C12&amp;Q$2,'Xử lý'!$B:$E,4,0))</f>
        <v/>
      </c>
      <c r="R12" s="95" t="str">
        <f>IF(ISNA(VLOOKUP($C12&amp;R$2,'Xử lý'!$B:$E,4,0)),"",VLOOKUP($C12&amp;R$2,'Xử lý'!$B:$E,4,0))</f>
        <v/>
      </c>
      <c r="S12" s="95" t="str">
        <f>IF(ISNA(VLOOKUP($C12&amp;S$2,'Xử lý'!$B:$E,4,0)),"",VLOOKUP($C12&amp;S$2,'Xử lý'!$B:$E,4,0))</f>
        <v/>
      </c>
      <c r="T12" s="95" t="str">
        <f>IF(ISNA(VLOOKUP($C12&amp;T$2,'Xử lý'!$B:$E,4,0)),"",VLOOKUP($C12&amp;T$2,'Xử lý'!$B:$E,4,0))</f>
        <v/>
      </c>
      <c r="U12" s="95" t="str">
        <f>IF(ISNA(VLOOKUP($C12&amp;U$2,'Xử lý'!$B:$E,4,0)),"",VLOOKUP($C12&amp;U$2,'Xử lý'!$B:$E,4,0))</f>
        <v/>
      </c>
      <c r="V12" s="95" t="str">
        <f>IF(ISNA(VLOOKUP($C12&amp;V$2,'Xử lý'!$B:$E,4,0)),"",VLOOKUP($C12&amp;V$2,'Xử lý'!$B:$E,4,0))</f>
        <v/>
      </c>
      <c r="W12" s="95" t="str">
        <f>IF(ISNA(VLOOKUP($C12&amp;W$2,'Xử lý'!$B:$E,4,0)),"",VLOOKUP($C12&amp;W$2,'Xử lý'!$B:$E,4,0))</f>
        <v/>
      </c>
      <c r="X12" s="95" t="str">
        <f>IF(ISNA(VLOOKUP($C12&amp;X$2,'Xử lý'!$B:$E,4,0)),"",VLOOKUP($C12&amp;X$2,'Xử lý'!$B:$E,4,0))</f>
        <v/>
      </c>
      <c r="Y12" s="96" t="str">
        <f>IF(ISNA(VLOOKUP($C12&amp;Y$2,'Xử lý'!$B:$E,4,0)),"",VLOOKUP($C12&amp;Y$2,'Xử lý'!$B:$E,4,0))</f>
        <v/>
      </c>
    </row>
    <row r="13" spans="1:25" s="1" customFormat="1" ht="36.5" customHeight="1" x14ac:dyDescent="0.35">
      <c r="A13" s="97"/>
      <c r="B13" s="98"/>
      <c r="C13" s="99" t="s">
        <v>96</v>
      </c>
      <c r="D13" s="99">
        <v>2</v>
      </c>
      <c r="E13" s="100" t="str">
        <f>IF(ISNA(VLOOKUP($C13&amp;E$2,'Xử lý'!$B:$E,4,0)),"",VLOOKUP($C13&amp;E$2,'Xử lý'!$B:$E,4,0))</f>
        <v/>
      </c>
      <c r="F13" s="100" t="str">
        <f>IF(ISNA(VLOOKUP($C13&amp;F$2,'Xử lý'!$B:$E,4,0)),"",VLOOKUP($C13&amp;F$2,'Xử lý'!$B:$E,4,0))</f>
        <v/>
      </c>
      <c r="G13" s="100" t="str">
        <f>IF(ISNA(VLOOKUP($C13&amp;G$2,'Xử lý'!$B:$E,4,0)),"",VLOOKUP($C13&amp;G$2,'Xử lý'!$B:$E,4,0))</f>
        <v/>
      </c>
      <c r="H13" s="100" t="str">
        <f>IF(ISNA(VLOOKUP($C13&amp;H$2,'Xử lý'!$B:$E,4,0)),"",VLOOKUP($C13&amp;H$2,'Xử lý'!$B:$E,4,0))</f>
        <v/>
      </c>
      <c r="I13" s="100" t="str">
        <f>IF(ISNA(VLOOKUP($C13&amp;I$2,'Xử lý'!$B:$E,4,0)),"",VLOOKUP($C13&amp;I$2,'Xử lý'!$B:$E,4,0))</f>
        <v/>
      </c>
      <c r="J13" s="100" t="str">
        <f>IF(ISNA(VLOOKUP($C13&amp;J$2,'Xử lý'!$B:$E,4,0)),"",VLOOKUP($C13&amp;J$2,'Xử lý'!$B:$E,4,0))</f>
        <v/>
      </c>
      <c r="K13" s="100" t="str">
        <f>IF(ISNA(VLOOKUP($C13&amp;K$2,'Xử lý'!$B:$E,4,0)),"",VLOOKUP($C13&amp;K$2,'Xử lý'!$B:$E,4,0))</f>
        <v/>
      </c>
      <c r="L13" s="100" t="str">
        <f>IF(ISNA(VLOOKUP($C13&amp;L$2,'Xử lý'!$B:$E,4,0)),"",VLOOKUP($C13&amp;L$2,'Xử lý'!$B:$E,4,0))</f>
        <v/>
      </c>
      <c r="M13" s="100" t="str">
        <f>IF(ISNA(VLOOKUP($C13&amp;M$2,'Xử lý'!$B:$E,4,0)),"",VLOOKUP($C13&amp;M$2,'Xử lý'!$B:$E,4,0))</f>
        <v/>
      </c>
      <c r="N13" s="100" t="str">
        <f>IF(ISNA(VLOOKUP($C13&amp;N$2,'Xử lý'!$B:$E,4,0)),"",VLOOKUP($C13&amp;N$2,'Xử lý'!$B:$E,4,0))</f>
        <v/>
      </c>
      <c r="O13" s="100" t="str">
        <f>IF(ISNA(VLOOKUP($C13&amp;O$2,'Xử lý'!$B:$E,4,0)),"",VLOOKUP($C13&amp;O$2,'Xử lý'!$B:$E,4,0))</f>
        <v/>
      </c>
      <c r="P13" s="100" t="str">
        <f>IF(ISNA(VLOOKUP($C13&amp;P$2,'Xử lý'!$B:$E,4,0)),"",VLOOKUP($C13&amp;P$2,'Xử lý'!$B:$E,4,0))</f>
        <v/>
      </c>
      <c r="Q13" s="100" t="str">
        <f>IF(ISNA(VLOOKUP($C13&amp;Q$2,'Xử lý'!$B:$E,4,0)),"",VLOOKUP($C13&amp;Q$2,'Xử lý'!$B:$E,4,0))</f>
        <v/>
      </c>
      <c r="R13" s="100" t="str">
        <f>IF(ISNA(VLOOKUP($C13&amp;R$2,'Xử lý'!$B:$E,4,0)),"",VLOOKUP($C13&amp;R$2,'Xử lý'!$B:$E,4,0))</f>
        <v/>
      </c>
      <c r="S13" s="100" t="str">
        <f>IF(ISNA(VLOOKUP($C13&amp;S$2,'Xử lý'!$B:$E,4,0)),"",VLOOKUP($C13&amp;S$2,'Xử lý'!$B:$E,4,0))</f>
        <v/>
      </c>
      <c r="T13" s="100" t="str">
        <f>IF(ISNA(VLOOKUP($C13&amp;T$2,'Xử lý'!$B:$E,4,0)),"",VLOOKUP($C13&amp;T$2,'Xử lý'!$B:$E,4,0))</f>
        <v/>
      </c>
      <c r="U13" s="100" t="str">
        <f>IF(ISNA(VLOOKUP($C13&amp;U$2,'Xử lý'!$B:$E,4,0)),"",VLOOKUP($C13&amp;U$2,'Xử lý'!$B:$E,4,0))</f>
        <v/>
      </c>
      <c r="V13" s="100" t="str">
        <f>IF(ISNA(VLOOKUP($C13&amp;V$2,'Xử lý'!$B:$E,4,0)),"",VLOOKUP($C13&amp;V$2,'Xử lý'!$B:$E,4,0))</f>
        <v/>
      </c>
      <c r="W13" s="100" t="str">
        <f>IF(ISNA(VLOOKUP($C13&amp;W$2,'Xử lý'!$B:$E,4,0)),"",VLOOKUP($C13&amp;W$2,'Xử lý'!$B:$E,4,0))</f>
        <v/>
      </c>
      <c r="X13" s="100" t="str">
        <f>IF(ISNA(VLOOKUP($C13&amp;X$2,'Xử lý'!$B:$E,4,0)),"",VLOOKUP($C13&amp;X$2,'Xử lý'!$B:$E,4,0))</f>
        <v/>
      </c>
      <c r="Y13" s="101" t="str">
        <f>IF(ISNA(VLOOKUP($C13&amp;Y$2,'Xử lý'!$B:$E,4,0)),"",VLOOKUP($C13&amp;Y$2,'Xử lý'!$B:$E,4,0))</f>
        <v/>
      </c>
    </row>
    <row r="14" spans="1:25" s="1" customFormat="1" ht="36.5" customHeight="1" x14ac:dyDescent="0.35">
      <c r="A14" s="97"/>
      <c r="B14" s="98"/>
      <c r="C14" s="99" t="s">
        <v>97</v>
      </c>
      <c r="D14" s="99">
        <v>3</v>
      </c>
      <c r="E14" s="100" t="str">
        <f>IF(ISNA(VLOOKUP($C14&amp;E$2,'Xử lý'!$B:$E,4,0)),"",VLOOKUP($C14&amp;E$2,'Xử lý'!$B:$E,4,0))</f>
        <v/>
      </c>
      <c r="F14" s="100" t="str">
        <f>IF(ISNA(VLOOKUP($C14&amp;F$2,'Xử lý'!$B:$E,4,0)),"",VLOOKUP($C14&amp;F$2,'Xử lý'!$B:$E,4,0))</f>
        <v/>
      </c>
      <c r="G14" s="100" t="str">
        <f>IF(ISNA(VLOOKUP($C14&amp;G$2,'Xử lý'!$B:$E,4,0)),"",VLOOKUP($C14&amp;G$2,'Xử lý'!$B:$E,4,0))</f>
        <v/>
      </c>
      <c r="H14" s="100" t="str">
        <f>IF(ISNA(VLOOKUP($C14&amp;H$2,'Xử lý'!$B:$E,4,0)),"",VLOOKUP($C14&amp;H$2,'Xử lý'!$B:$E,4,0))</f>
        <v/>
      </c>
      <c r="I14" s="100" t="str">
        <f>IF(ISNA(VLOOKUP($C14&amp;I$2,'Xử lý'!$B:$E,4,0)),"",VLOOKUP($C14&amp;I$2,'Xử lý'!$B:$E,4,0))</f>
        <v/>
      </c>
      <c r="J14" s="100" t="str">
        <f>IF(ISNA(VLOOKUP($C14&amp;J$2,'Xử lý'!$B:$E,4,0)),"",VLOOKUP($C14&amp;J$2,'Xử lý'!$B:$E,4,0))</f>
        <v/>
      </c>
      <c r="K14" s="100" t="str">
        <f>IF(ISNA(VLOOKUP($C14&amp;K$2,'Xử lý'!$B:$E,4,0)),"",VLOOKUP($C14&amp;K$2,'Xử lý'!$B:$E,4,0))</f>
        <v/>
      </c>
      <c r="L14" s="100" t="str">
        <f>IF(ISNA(VLOOKUP($C14&amp;L$2,'Xử lý'!$B:$E,4,0)),"",VLOOKUP($C14&amp;L$2,'Xử lý'!$B:$E,4,0))</f>
        <v/>
      </c>
      <c r="M14" s="100" t="str">
        <f>IF(ISNA(VLOOKUP($C14&amp;M$2,'Xử lý'!$B:$E,4,0)),"",VLOOKUP($C14&amp;M$2,'Xử lý'!$B:$E,4,0))</f>
        <v/>
      </c>
      <c r="N14" s="100" t="str">
        <f>IF(ISNA(VLOOKUP($C14&amp;N$2,'Xử lý'!$B:$E,4,0)),"",VLOOKUP($C14&amp;N$2,'Xử lý'!$B:$E,4,0))</f>
        <v/>
      </c>
      <c r="O14" s="100" t="str">
        <f>IF(ISNA(VLOOKUP($C14&amp;O$2,'Xử lý'!$B:$E,4,0)),"",VLOOKUP($C14&amp;O$2,'Xử lý'!$B:$E,4,0))</f>
        <v/>
      </c>
      <c r="P14" s="100" t="str">
        <f>IF(ISNA(VLOOKUP($C14&amp;P$2,'Xử lý'!$B:$E,4,0)),"",VLOOKUP($C14&amp;P$2,'Xử lý'!$B:$E,4,0))</f>
        <v/>
      </c>
      <c r="Q14" s="100" t="str">
        <f>IF(ISNA(VLOOKUP($C14&amp;Q$2,'Xử lý'!$B:$E,4,0)),"",VLOOKUP($C14&amp;Q$2,'Xử lý'!$B:$E,4,0))</f>
        <v/>
      </c>
      <c r="R14" s="100" t="str">
        <f>IF(ISNA(VLOOKUP($C14&amp;R$2,'Xử lý'!$B:$E,4,0)),"",VLOOKUP($C14&amp;R$2,'Xử lý'!$B:$E,4,0))</f>
        <v/>
      </c>
      <c r="S14" s="100" t="str">
        <f>IF(ISNA(VLOOKUP($C14&amp;S$2,'Xử lý'!$B:$E,4,0)),"",VLOOKUP($C14&amp;S$2,'Xử lý'!$B:$E,4,0))</f>
        <v/>
      </c>
      <c r="T14" s="100" t="str">
        <f>IF(ISNA(VLOOKUP($C14&amp;T$2,'Xử lý'!$B:$E,4,0)),"",VLOOKUP($C14&amp;T$2,'Xử lý'!$B:$E,4,0))</f>
        <v/>
      </c>
      <c r="U14" s="100" t="str">
        <f>IF(ISNA(VLOOKUP($C14&amp;U$2,'Xử lý'!$B:$E,4,0)),"",VLOOKUP($C14&amp;U$2,'Xử lý'!$B:$E,4,0))</f>
        <v/>
      </c>
      <c r="V14" s="100" t="str">
        <f>IF(ISNA(VLOOKUP($C14&amp;V$2,'Xử lý'!$B:$E,4,0)),"",VLOOKUP($C14&amp;V$2,'Xử lý'!$B:$E,4,0))</f>
        <v/>
      </c>
      <c r="W14" s="100" t="str">
        <f>IF(ISNA(VLOOKUP($C14&amp;W$2,'Xử lý'!$B:$E,4,0)),"",VLOOKUP($C14&amp;W$2,'Xử lý'!$B:$E,4,0))</f>
        <v/>
      </c>
      <c r="X14" s="100" t="str">
        <f>IF(ISNA(VLOOKUP($C14&amp;X$2,'Xử lý'!$B:$E,4,0)),"",VLOOKUP($C14&amp;X$2,'Xử lý'!$B:$E,4,0))</f>
        <v/>
      </c>
      <c r="Y14" s="101" t="str">
        <f>IF(ISNA(VLOOKUP($C14&amp;Y$2,'Xử lý'!$B:$E,4,0)),"",VLOOKUP($C14&amp;Y$2,'Xử lý'!$B:$E,4,0))</f>
        <v/>
      </c>
    </row>
    <row r="15" spans="1:25" s="1" customFormat="1" ht="36.5" customHeight="1" x14ac:dyDescent="0.35">
      <c r="A15" s="97"/>
      <c r="B15" s="98"/>
      <c r="C15" s="99" t="s">
        <v>98</v>
      </c>
      <c r="D15" s="99">
        <v>4</v>
      </c>
      <c r="E15" s="100" t="str">
        <f>IF(ISNA(VLOOKUP($C15&amp;E$2,'Xử lý'!$B:$E,4,0)),"",VLOOKUP($C15&amp;E$2,'Xử lý'!$B:$E,4,0))</f>
        <v/>
      </c>
      <c r="F15" s="100" t="str">
        <f>IF(ISNA(VLOOKUP($C15&amp;F$2,'Xử lý'!$B:$E,4,0)),"",VLOOKUP($C15&amp;F$2,'Xử lý'!$B:$E,4,0))</f>
        <v/>
      </c>
      <c r="G15" s="100" t="str">
        <f>IF(ISNA(VLOOKUP($C15&amp;G$2,'Xử lý'!$B:$E,4,0)),"",VLOOKUP($C15&amp;G$2,'Xử lý'!$B:$E,4,0))</f>
        <v/>
      </c>
      <c r="H15" s="100" t="str">
        <f>IF(ISNA(VLOOKUP($C15&amp;H$2,'Xử lý'!$B:$E,4,0)),"",VLOOKUP($C15&amp;H$2,'Xử lý'!$B:$E,4,0))</f>
        <v/>
      </c>
      <c r="I15" s="100" t="str">
        <f>IF(ISNA(VLOOKUP($C15&amp;I$2,'Xử lý'!$B:$E,4,0)),"",VLOOKUP($C15&amp;I$2,'Xử lý'!$B:$E,4,0))</f>
        <v/>
      </c>
      <c r="J15" s="100" t="str">
        <f>IF(ISNA(VLOOKUP($C15&amp;J$2,'Xử lý'!$B:$E,4,0)),"",VLOOKUP($C15&amp;J$2,'Xử lý'!$B:$E,4,0))</f>
        <v/>
      </c>
      <c r="K15" s="100" t="str">
        <f>IF(ISNA(VLOOKUP($C15&amp;K$2,'Xử lý'!$B:$E,4,0)),"",VLOOKUP($C15&amp;K$2,'Xử lý'!$B:$E,4,0))</f>
        <v/>
      </c>
      <c r="L15" s="100" t="str">
        <f>IF(ISNA(VLOOKUP($C15&amp;L$2,'Xử lý'!$B:$E,4,0)),"",VLOOKUP($C15&amp;L$2,'Xử lý'!$B:$E,4,0))</f>
        <v/>
      </c>
      <c r="M15" s="100" t="str">
        <f>IF(ISNA(VLOOKUP($C15&amp;M$2,'Xử lý'!$B:$E,4,0)),"",VLOOKUP($C15&amp;M$2,'Xử lý'!$B:$E,4,0))</f>
        <v/>
      </c>
      <c r="N15" s="100" t="str">
        <f>IF(ISNA(VLOOKUP($C15&amp;N$2,'Xử lý'!$B:$E,4,0)),"",VLOOKUP($C15&amp;N$2,'Xử lý'!$B:$E,4,0))</f>
        <v/>
      </c>
      <c r="O15" s="100" t="str">
        <f>IF(ISNA(VLOOKUP($C15&amp;O$2,'Xử lý'!$B:$E,4,0)),"",VLOOKUP($C15&amp;O$2,'Xử lý'!$B:$E,4,0))</f>
        <v/>
      </c>
      <c r="P15" s="100" t="str">
        <f>IF(ISNA(VLOOKUP($C15&amp;P$2,'Xử lý'!$B:$E,4,0)),"",VLOOKUP($C15&amp;P$2,'Xử lý'!$B:$E,4,0))</f>
        <v/>
      </c>
      <c r="Q15" s="100" t="str">
        <f>IF(ISNA(VLOOKUP($C15&amp;Q$2,'Xử lý'!$B:$E,4,0)),"",VLOOKUP($C15&amp;Q$2,'Xử lý'!$B:$E,4,0))</f>
        <v/>
      </c>
      <c r="R15" s="100" t="str">
        <f>IF(ISNA(VLOOKUP($C15&amp;R$2,'Xử lý'!$B:$E,4,0)),"",VLOOKUP($C15&amp;R$2,'Xử lý'!$B:$E,4,0))</f>
        <v/>
      </c>
      <c r="S15" s="100" t="str">
        <f>IF(ISNA(VLOOKUP($C15&amp;S$2,'Xử lý'!$B:$E,4,0)),"",VLOOKUP($C15&amp;S$2,'Xử lý'!$B:$E,4,0))</f>
        <v/>
      </c>
      <c r="T15" s="100" t="str">
        <f>IF(ISNA(VLOOKUP($C15&amp;T$2,'Xử lý'!$B:$E,4,0)),"",VLOOKUP($C15&amp;T$2,'Xử lý'!$B:$E,4,0))</f>
        <v/>
      </c>
      <c r="U15" s="100" t="str">
        <f>IF(ISNA(VLOOKUP($C15&amp;U$2,'Xử lý'!$B:$E,4,0)),"",VLOOKUP($C15&amp;U$2,'Xử lý'!$B:$E,4,0))</f>
        <v/>
      </c>
      <c r="V15" s="100" t="str">
        <f>IF(ISNA(VLOOKUP($C15&amp;V$2,'Xử lý'!$B:$E,4,0)),"",VLOOKUP($C15&amp;V$2,'Xử lý'!$B:$E,4,0))</f>
        <v/>
      </c>
      <c r="W15" s="100" t="str">
        <f>IF(ISNA(VLOOKUP($C15&amp;W$2,'Xử lý'!$B:$E,4,0)),"",VLOOKUP($C15&amp;W$2,'Xử lý'!$B:$E,4,0))</f>
        <v/>
      </c>
      <c r="X15" s="100" t="str">
        <f>IF(ISNA(VLOOKUP($C15&amp;X$2,'Xử lý'!$B:$E,4,0)),"",VLOOKUP($C15&amp;X$2,'Xử lý'!$B:$E,4,0))</f>
        <v/>
      </c>
      <c r="Y15" s="101" t="str">
        <f>IF(ISNA(VLOOKUP($C15&amp;Y$2,'Xử lý'!$B:$E,4,0)),"",VLOOKUP($C15&amp;Y$2,'Xử lý'!$B:$E,4,0))</f>
        <v/>
      </c>
    </row>
    <row r="16" spans="1:25" s="1" customFormat="1" ht="36.5" customHeight="1" x14ac:dyDescent="0.35">
      <c r="A16" s="97"/>
      <c r="B16" s="98"/>
      <c r="C16" s="99" t="s">
        <v>99</v>
      </c>
      <c r="D16" s="99">
        <v>5</v>
      </c>
      <c r="E16" s="100" t="str">
        <f>IF(ISNA(VLOOKUP($C16&amp;E$2,'Xử lý'!$B:$E,4,0)),"",VLOOKUP($C16&amp;E$2,'Xử lý'!$B:$E,4,0))</f>
        <v/>
      </c>
      <c r="F16" s="100" t="str">
        <f>IF(ISNA(VLOOKUP($C16&amp;F$2,'Xử lý'!$B:$E,4,0)),"",VLOOKUP($C16&amp;F$2,'Xử lý'!$B:$E,4,0))</f>
        <v/>
      </c>
      <c r="G16" s="100" t="str">
        <f>IF(ISNA(VLOOKUP($C16&amp;G$2,'Xử lý'!$B:$E,4,0)),"",VLOOKUP($C16&amp;G$2,'Xử lý'!$B:$E,4,0))</f>
        <v/>
      </c>
      <c r="H16" s="100" t="str">
        <f>IF(ISNA(VLOOKUP($C16&amp;H$2,'Xử lý'!$B:$E,4,0)),"",VLOOKUP($C16&amp;H$2,'Xử lý'!$B:$E,4,0))</f>
        <v/>
      </c>
      <c r="I16" s="100" t="str">
        <f>IF(ISNA(VLOOKUP($C16&amp;I$2,'Xử lý'!$B:$E,4,0)),"",VLOOKUP($C16&amp;I$2,'Xử lý'!$B:$E,4,0))</f>
        <v/>
      </c>
      <c r="J16" s="100" t="str">
        <f>IF(ISNA(VLOOKUP($C16&amp;J$2,'Xử lý'!$B:$E,4,0)),"",VLOOKUP($C16&amp;J$2,'Xử lý'!$B:$E,4,0))</f>
        <v/>
      </c>
      <c r="K16" s="100" t="str">
        <f>IF(ISNA(VLOOKUP($C16&amp;K$2,'Xử lý'!$B:$E,4,0)),"",VLOOKUP($C16&amp;K$2,'Xử lý'!$B:$E,4,0))</f>
        <v/>
      </c>
      <c r="L16" s="100" t="str">
        <f>IF(ISNA(VLOOKUP($C16&amp;L$2,'Xử lý'!$B:$E,4,0)),"",VLOOKUP($C16&amp;L$2,'Xử lý'!$B:$E,4,0))</f>
        <v/>
      </c>
      <c r="M16" s="100" t="str">
        <f>IF(ISNA(VLOOKUP($C16&amp;M$2,'Xử lý'!$B:$E,4,0)),"",VLOOKUP($C16&amp;M$2,'Xử lý'!$B:$E,4,0))</f>
        <v/>
      </c>
      <c r="N16" s="100" t="str">
        <f>IF(ISNA(VLOOKUP($C16&amp;N$2,'Xử lý'!$B:$E,4,0)),"",VLOOKUP($C16&amp;N$2,'Xử lý'!$B:$E,4,0))</f>
        <v/>
      </c>
      <c r="O16" s="100" t="str">
        <f>IF(ISNA(VLOOKUP($C16&amp;O$2,'Xử lý'!$B:$E,4,0)),"",VLOOKUP($C16&amp;O$2,'Xử lý'!$B:$E,4,0))</f>
        <v/>
      </c>
      <c r="P16" s="100" t="str">
        <f>IF(ISNA(VLOOKUP($C16&amp;P$2,'Xử lý'!$B:$E,4,0)),"",VLOOKUP($C16&amp;P$2,'Xử lý'!$B:$E,4,0))</f>
        <v/>
      </c>
      <c r="Q16" s="100" t="str">
        <f>IF(ISNA(VLOOKUP($C16&amp;Q$2,'Xử lý'!$B:$E,4,0)),"",VLOOKUP($C16&amp;Q$2,'Xử lý'!$B:$E,4,0))</f>
        <v/>
      </c>
      <c r="R16" s="100" t="str">
        <f>IF(ISNA(VLOOKUP($C16&amp;R$2,'Xử lý'!$B:$E,4,0)),"",VLOOKUP($C16&amp;R$2,'Xử lý'!$B:$E,4,0))</f>
        <v/>
      </c>
      <c r="S16" s="100" t="str">
        <f>IF(ISNA(VLOOKUP($C16&amp;S$2,'Xử lý'!$B:$E,4,0)),"",VLOOKUP($C16&amp;S$2,'Xử lý'!$B:$E,4,0))</f>
        <v/>
      </c>
      <c r="T16" s="100" t="str">
        <f>IF(ISNA(VLOOKUP($C16&amp;T$2,'Xử lý'!$B:$E,4,0)),"",VLOOKUP($C16&amp;T$2,'Xử lý'!$B:$E,4,0))</f>
        <v/>
      </c>
      <c r="U16" s="100" t="str">
        <f>IF(ISNA(VLOOKUP($C16&amp;U$2,'Xử lý'!$B:$E,4,0)),"",VLOOKUP($C16&amp;U$2,'Xử lý'!$B:$E,4,0))</f>
        <v/>
      </c>
      <c r="V16" s="100" t="str">
        <f>IF(ISNA(VLOOKUP($C16&amp;V$2,'Xử lý'!$B:$E,4,0)),"",VLOOKUP($C16&amp;V$2,'Xử lý'!$B:$E,4,0))</f>
        <v/>
      </c>
      <c r="W16" s="100" t="str">
        <f>IF(ISNA(VLOOKUP($C16&amp;W$2,'Xử lý'!$B:$E,4,0)),"",VLOOKUP($C16&amp;W$2,'Xử lý'!$B:$E,4,0))</f>
        <v/>
      </c>
      <c r="X16" s="100" t="str">
        <f>IF(ISNA(VLOOKUP($C16&amp;X$2,'Xử lý'!$B:$E,4,0)),"",VLOOKUP($C16&amp;X$2,'Xử lý'!$B:$E,4,0))</f>
        <v/>
      </c>
      <c r="Y16" s="101" t="str">
        <f>IF(ISNA(VLOOKUP($C16&amp;Y$2,'Xử lý'!$B:$E,4,0)),"",VLOOKUP($C16&amp;Y$2,'Xử lý'!$B:$E,4,0))</f>
        <v/>
      </c>
    </row>
    <row r="17" spans="1:25" s="24" customFormat="1" ht="36.5" customHeight="1" x14ac:dyDescent="0.35">
      <c r="A17" s="97"/>
      <c r="B17" s="102" t="s">
        <v>64</v>
      </c>
      <c r="C17" s="103" t="s">
        <v>100</v>
      </c>
      <c r="D17" s="103">
        <v>1</v>
      </c>
      <c r="E17" s="104" t="str">
        <f>IF(ISNA(VLOOKUP($C17&amp;E$2,'Xử lý'!$B:$E,4,0)),"",VLOOKUP($C17&amp;E$2,'Xử lý'!$B:$E,4,0))</f>
        <v>GDTC
TD.Lượng</v>
      </c>
      <c r="F17" s="104" t="str">
        <f>IF(ISNA(VLOOKUP($C17&amp;F$2,'Xử lý'!$B:$E,4,0)),"",VLOOKUP($C17&amp;F$2,'Xử lý'!$B:$E,4,0))</f>
        <v>Lý.
L.Thủy</v>
      </c>
      <c r="G17" s="104" t="str">
        <f>IF(ISNA(VLOOKUP($C17&amp;G$2,'Xử lý'!$B:$E,4,0)),"",VLOOKUP($C17&amp;G$2,'Xử lý'!$B:$E,4,0))</f>
        <v>Hóa.
H.Loan</v>
      </c>
      <c r="H17" s="104" t="str">
        <f>IF(ISNA(VLOOKUP($C17&amp;H$2,'Xử lý'!$B:$E,4,0)),"",VLOOKUP($C17&amp;H$2,'Xử lý'!$B:$E,4,0))</f>
        <v/>
      </c>
      <c r="I17" s="104" t="str">
        <f>IF(ISNA(VLOOKUP($C17&amp;I$2,'Xử lý'!$B:$E,4,0)),"",VLOOKUP($C17&amp;I$2,'Xử lý'!$B:$E,4,0))</f>
        <v/>
      </c>
      <c r="J17" s="104" t="str">
        <f>IF(ISNA(VLOOKUP($C17&amp;J$2,'Xử lý'!$B:$E,4,0)),"",VLOOKUP($C17&amp;J$2,'Xử lý'!$B:$E,4,0))</f>
        <v>GDQP
QP.Lâm</v>
      </c>
      <c r="K17" s="104" t="str">
        <f>IF(ISNA(VLOOKUP($C17&amp;K$2,'Xử lý'!$B:$E,4,0)),"",VLOOKUP($C17&amp;K$2,'Xử lý'!$B:$E,4,0))</f>
        <v>Toán.
T.Tín</v>
      </c>
      <c r="L17" s="104" t="str">
        <f>IF(ISNA(VLOOKUP($C17&amp;L$2,'Xử lý'!$B:$E,4,0)),"",VLOOKUP($C17&amp;L$2,'Xử lý'!$B:$E,4,0))</f>
        <v/>
      </c>
      <c r="M17" s="104" t="str">
        <f>IF(ISNA(VLOOKUP($C17&amp;M$2,'Xử lý'!$B:$E,4,0)),"",VLOOKUP($C17&amp;M$2,'Xử lý'!$B:$E,4,0))</f>
        <v/>
      </c>
      <c r="N17" s="104" t="str">
        <f>IF(ISNA(VLOOKUP($C17&amp;N$2,'Xử lý'!$B:$E,4,0)),"",VLOOKUP($C17&amp;N$2,'Xử lý'!$B:$E,4,0))</f>
        <v>Lý.
L.Ly</v>
      </c>
      <c r="O17" s="104" t="str">
        <f>IF(ISNA(VLOOKUP($C17&amp;O$2,'Xử lý'!$B:$E,4,0)),"",VLOOKUP($C17&amp;O$2,'Xử lý'!$B:$E,4,0))</f>
        <v>Văn.
V.Hà</v>
      </c>
      <c r="P17" s="104" t="str">
        <f>IF(ISNA(VLOOKUP($C17&amp;P$2,'Xử lý'!$B:$E,4,0)),"",VLOOKUP($C17&amp;P$2,'Xử lý'!$B:$E,4,0))</f>
        <v/>
      </c>
      <c r="Q17" s="104" t="str">
        <f>IF(ISNA(VLOOKUP($C17&amp;Q$2,'Xử lý'!$B:$E,4,0)),"",VLOOKUP($C17&amp;Q$2,'Xử lý'!$B:$E,4,0))</f>
        <v/>
      </c>
      <c r="R17" s="104" t="str">
        <f>IF(ISNA(VLOOKUP($C17&amp;R$2,'Xử lý'!$B:$E,4,0)),"",VLOOKUP($C17&amp;R$2,'Xử lý'!$B:$E,4,0))</f>
        <v/>
      </c>
      <c r="S17" s="104" t="str">
        <f>IF(ISNA(VLOOKUP($C17&amp;S$2,'Xử lý'!$B:$E,4,0)),"",VLOOKUP($C17&amp;S$2,'Xử lý'!$B:$E,4,0))</f>
        <v>Anh.
A.Huyền</v>
      </c>
      <c r="T17" s="104" t="str">
        <f>IF(ISNA(VLOOKUP($C17&amp;T$2,'Xử lý'!$B:$E,4,0)),"",VLOOKUP($C17&amp;T$2,'Xử lý'!$B:$E,4,0))</f>
        <v>GDTC
TD.Văn</v>
      </c>
      <c r="U17" s="104" t="str">
        <f>IF(ISNA(VLOOKUP($C17&amp;U$2,'Xử lý'!$B:$E,4,0)),"",VLOOKUP($C17&amp;U$2,'Xử lý'!$B:$E,4,0))</f>
        <v>Văn.
V.Cường</v>
      </c>
      <c r="V17" s="104" t="str">
        <f>IF(ISNA(VLOOKUP($C17&amp;V$2,'Xử lý'!$B:$E,4,0)),"",VLOOKUP($C17&amp;V$2,'Xử lý'!$B:$E,4,0))</f>
        <v>Sử.
Su.Phương</v>
      </c>
      <c r="W17" s="104" t="str">
        <f>IF(ISNA(VLOOKUP($C17&amp;W$2,'Xử lý'!$B:$E,4,0)),"",VLOOKUP($C17&amp;W$2,'Xử lý'!$B:$E,4,0))</f>
        <v/>
      </c>
      <c r="X17" s="104" t="str">
        <f>IF(ISNA(VLOOKUP($C17&amp;X$2,'Xử lý'!$B:$E,4,0)),"",VLOOKUP($C17&amp;X$2,'Xử lý'!$B:$E,4,0))</f>
        <v>Anh.
A.Dung</v>
      </c>
      <c r="Y17" s="105" t="str">
        <f>IF(ISNA(VLOOKUP($C17&amp;Y$2,'Xử lý'!$B:$E,4,0)),"",VLOOKUP($C17&amp;Y$2,'Xử lý'!$B:$E,4,0))</f>
        <v/>
      </c>
    </row>
    <row r="18" spans="1:25" s="24" customFormat="1" ht="36.5" customHeight="1" x14ac:dyDescent="0.35">
      <c r="A18" s="97"/>
      <c r="B18" s="102"/>
      <c r="C18" s="103" t="s">
        <v>101</v>
      </c>
      <c r="D18" s="103">
        <v>2</v>
      </c>
      <c r="E18" s="104" t="str">
        <f>IF(ISNA(VLOOKUP($C18&amp;E$2,'Xử lý'!$B:$E,4,0)),"",VLOOKUP($C18&amp;E$2,'Xử lý'!$B:$E,4,0))</f>
        <v>GDTC
TD.Lượng</v>
      </c>
      <c r="F18" s="104" t="str">
        <f>IF(ISNA(VLOOKUP($C18&amp;F$2,'Xử lý'!$B:$E,4,0)),"",VLOOKUP($C18&amp;F$2,'Xử lý'!$B:$E,4,0))</f>
        <v>Lý.
L.Thủy</v>
      </c>
      <c r="G18" s="104" t="str">
        <f>IF(ISNA(VLOOKUP($C18&amp;G$2,'Xử lý'!$B:$E,4,0)),"",VLOOKUP($C18&amp;G$2,'Xử lý'!$B:$E,4,0))</f>
        <v>Hóa.
H.Loan</v>
      </c>
      <c r="H18" s="104" t="str">
        <f>IF(ISNA(VLOOKUP($C18&amp;H$2,'Xử lý'!$B:$E,4,0)),"",VLOOKUP($C18&amp;H$2,'Xử lý'!$B:$E,4,0))</f>
        <v>GDQP
QP.Lâm</v>
      </c>
      <c r="I18" s="104" t="str">
        <f>IF(ISNA(VLOOKUP($C18&amp;I$2,'Xử lý'!$B:$E,4,0)),"",VLOOKUP($C18&amp;I$2,'Xử lý'!$B:$E,4,0))</f>
        <v/>
      </c>
      <c r="J18" s="104" t="str">
        <f>IF(ISNA(VLOOKUP($C18&amp;J$2,'Xử lý'!$B:$E,4,0)),"",VLOOKUP($C18&amp;J$2,'Xử lý'!$B:$E,4,0))</f>
        <v/>
      </c>
      <c r="K18" s="104" t="str">
        <f>IF(ISNA(VLOOKUP($C18&amp;K$2,'Xử lý'!$B:$E,4,0)),"",VLOOKUP($C18&amp;K$2,'Xử lý'!$B:$E,4,0))</f>
        <v>Toán.
T.Tín</v>
      </c>
      <c r="L18" s="104" t="str">
        <f>IF(ISNA(VLOOKUP($C18&amp;L$2,'Xử lý'!$B:$E,4,0)),"",VLOOKUP($C18&amp;L$2,'Xử lý'!$B:$E,4,0))</f>
        <v/>
      </c>
      <c r="M18" s="104" t="str">
        <f>IF(ISNA(VLOOKUP($C18&amp;M$2,'Xử lý'!$B:$E,4,0)),"",VLOOKUP($C18&amp;M$2,'Xử lý'!$B:$E,4,0))</f>
        <v/>
      </c>
      <c r="N18" s="104" t="str">
        <f>IF(ISNA(VLOOKUP($C18&amp;N$2,'Xử lý'!$B:$E,4,0)),"",VLOOKUP($C18&amp;N$2,'Xử lý'!$B:$E,4,0))</f>
        <v>Lý.
L.Ly</v>
      </c>
      <c r="O18" s="104" t="str">
        <f>IF(ISNA(VLOOKUP($C18&amp;O$2,'Xử lý'!$B:$E,4,0)),"",VLOOKUP($C18&amp;O$2,'Xử lý'!$B:$E,4,0))</f>
        <v>Văn.
V.Hà</v>
      </c>
      <c r="P18" s="104" t="str">
        <f>IF(ISNA(VLOOKUP($C18&amp;P$2,'Xử lý'!$B:$E,4,0)),"",VLOOKUP($C18&amp;P$2,'Xử lý'!$B:$E,4,0))</f>
        <v/>
      </c>
      <c r="Q18" s="104" t="str">
        <f>IF(ISNA(VLOOKUP($C18&amp;Q$2,'Xử lý'!$B:$E,4,0)),"",VLOOKUP($C18&amp;Q$2,'Xử lý'!$B:$E,4,0))</f>
        <v/>
      </c>
      <c r="R18" s="104" t="str">
        <f>IF(ISNA(VLOOKUP($C18&amp;R$2,'Xử lý'!$B:$E,4,0)),"",VLOOKUP($C18&amp;R$2,'Xử lý'!$B:$E,4,0))</f>
        <v>GDQP
TD.Cảnh</v>
      </c>
      <c r="S18" s="104" t="str">
        <f>IF(ISNA(VLOOKUP($C18&amp;S$2,'Xử lý'!$B:$E,4,0)),"",VLOOKUP($C18&amp;S$2,'Xử lý'!$B:$E,4,0))</f>
        <v>Anh.
A.Huyền</v>
      </c>
      <c r="T18" s="104" t="str">
        <f>IF(ISNA(VLOOKUP($C18&amp;T$2,'Xử lý'!$B:$E,4,0)),"",VLOOKUP($C18&amp;T$2,'Xử lý'!$B:$E,4,0))</f>
        <v>GDTC
TD.Văn</v>
      </c>
      <c r="U18" s="104" t="str">
        <f>IF(ISNA(VLOOKUP($C18&amp;U$2,'Xử lý'!$B:$E,4,0)),"",VLOOKUP($C18&amp;U$2,'Xử lý'!$B:$E,4,0))</f>
        <v>Văn.
V.Cường</v>
      </c>
      <c r="V18" s="104" t="str">
        <f>IF(ISNA(VLOOKUP($C18&amp;V$2,'Xử lý'!$B:$E,4,0)),"",VLOOKUP($C18&amp;V$2,'Xử lý'!$B:$E,4,0))</f>
        <v>Sử.
Su.Phương</v>
      </c>
      <c r="W18" s="104" t="str">
        <f>IF(ISNA(VLOOKUP($C18&amp;W$2,'Xử lý'!$B:$E,4,0)),"",VLOOKUP($C18&amp;W$2,'Xử lý'!$B:$E,4,0))</f>
        <v/>
      </c>
      <c r="X18" s="104" t="str">
        <f>IF(ISNA(VLOOKUP($C18&amp;X$2,'Xử lý'!$B:$E,4,0)),"",VLOOKUP($C18&amp;X$2,'Xử lý'!$B:$E,4,0))</f>
        <v>Anh.
A.Dung</v>
      </c>
      <c r="Y18" s="105" t="str">
        <f>IF(ISNA(VLOOKUP($C18&amp;Y$2,'Xử lý'!$B:$E,4,0)),"",VLOOKUP($C18&amp;Y$2,'Xử lý'!$B:$E,4,0))</f>
        <v/>
      </c>
    </row>
    <row r="19" spans="1:25" s="24" customFormat="1" ht="36.5" customHeight="1" x14ac:dyDescent="0.35">
      <c r="A19" s="97"/>
      <c r="B19" s="102"/>
      <c r="C19" s="103" t="s">
        <v>102</v>
      </c>
      <c r="D19" s="103">
        <v>3</v>
      </c>
      <c r="E19" s="104" t="str">
        <f>IF(ISNA(VLOOKUP($C19&amp;E$2,'Xử lý'!$B:$E,4,0)),"",VLOOKUP($C19&amp;E$2,'Xử lý'!$B:$E,4,0))</f>
        <v>GDQP
QP.Lâm</v>
      </c>
      <c r="F19" s="104" t="str">
        <f>IF(ISNA(VLOOKUP($C19&amp;F$2,'Xử lý'!$B:$E,4,0)),"",VLOOKUP($C19&amp;F$2,'Xử lý'!$B:$E,4,0))</f>
        <v>Anh.
A.Dung</v>
      </c>
      <c r="G19" s="104" t="str">
        <f>IF(ISNA(VLOOKUP($C19&amp;G$2,'Xử lý'!$B:$E,4,0)),"",VLOOKUP($C19&amp;G$2,'Xử lý'!$B:$E,4,0))</f>
        <v>Lý.
L.Thủy</v>
      </c>
      <c r="H19" s="104" t="str">
        <f>IF(ISNA(VLOOKUP($C19&amp;H$2,'Xử lý'!$B:$E,4,0)),"",VLOOKUP($C19&amp;H$2,'Xử lý'!$B:$E,4,0))</f>
        <v>GDTC
TD.Lượng</v>
      </c>
      <c r="I19" s="104" t="str">
        <f>IF(ISNA(VLOOKUP($C19&amp;I$2,'Xử lý'!$B:$E,4,0)),"",VLOOKUP($C19&amp;I$2,'Xử lý'!$B:$E,4,0))</f>
        <v/>
      </c>
      <c r="J19" s="104" t="str">
        <f>IF(ISNA(VLOOKUP($C19&amp;J$2,'Xử lý'!$B:$E,4,0)),"",VLOOKUP($C19&amp;J$2,'Xử lý'!$B:$E,4,0))</f>
        <v>GDTC
TD.Phong</v>
      </c>
      <c r="K19" s="104" t="str">
        <f>IF(ISNA(VLOOKUP($C19&amp;K$2,'Xử lý'!$B:$E,4,0)),"",VLOOKUP($C19&amp;K$2,'Xử lý'!$B:$E,4,0))</f>
        <v>Lý.
L.Ly</v>
      </c>
      <c r="L19" s="104" t="str">
        <f>IF(ISNA(VLOOKUP($C19&amp;L$2,'Xử lý'!$B:$E,4,0)),"",VLOOKUP($C19&amp;L$2,'Xử lý'!$B:$E,4,0))</f>
        <v/>
      </c>
      <c r="M19" s="104" t="str">
        <f>IF(ISNA(VLOOKUP($C19&amp;M$2,'Xử lý'!$B:$E,4,0)),"",VLOOKUP($C19&amp;M$2,'Xử lý'!$B:$E,4,0))</f>
        <v/>
      </c>
      <c r="N19" s="104" t="str">
        <f>IF(ISNA(VLOOKUP($C19&amp;N$2,'Xử lý'!$B:$E,4,0)),"",VLOOKUP($C19&amp;N$2,'Xử lý'!$B:$E,4,0))</f>
        <v/>
      </c>
      <c r="O19" s="104" t="str">
        <f>IF(ISNA(VLOOKUP($C19&amp;O$2,'Xử lý'!$B:$E,4,0)),"",VLOOKUP($C19&amp;O$2,'Xử lý'!$B:$E,4,0))</f>
        <v>Hóa.
H.Loan</v>
      </c>
      <c r="P19" s="104" t="str">
        <f>IF(ISNA(VLOOKUP($C19&amp;P$2,'Xử lý'!$B:$E,4,0)),"",VLOOKUP($C19&amp;P$2,'Xử lý'!$B:$E,4,0))</f>
        <v/>
      </c>
      <c r="Q19" s="104" t="str">
        <f>IF(ISNA(VLOOKUP($C19&amp;Q$2,'Xử lý'!$B:$E,4,0)),"",VLOOKUP($C19&amp;Q$2,'Xử lý'!$B:$E,4,0))</f>
        <v/>
      </c>
      <c r="R19" s="104" t="str">
        <f>IF(ISNA(VLOOKUP($C19&amp;R$2,'Xử lý'!$B:$E,4,0)),"",VLOOKUP($C19&amp;R$2,'Xử lý'!$B:$E,4,0))</f>
        <v>GDTC
TD.Văn</v>
      </c>
      <c r="S19" s="104" t="str">
        <f>IF(ISNA(VLOOKUP($C19&amp;S$2,'Xử lý'!$B:$E,4,0)),"",VLOOKUP($C19&amp;S$2,'Xử lý'!$B:$E,4,0))</f>
        <v/>
      </c>
      <c r="T19" s="104" t="str">
        <f>IF(ISNA(VLOOKUP($C19&amp;T$2,'Xử lý'!$B:$E,4,0)),"",VLOOKUP($C19&amp;T$2,'Xử lý'!$B:$E,4,0))</f>
        <v/>
      </c>
      <c r="U19" s="104" t="str">
        <f>IF(ISNA(VLOOKUP($C19&amp;U$2,'Xử lý'!$B:$E,4,0)),"",VLOOKUP($C19&amp;U$2,'Xử lý'!$B:$E,4,0))</f>
        <v/>
      </c>
      <c r="V19" s="104" t="str">
        <f>IF(ISNA(VLOOKUP($C19&amp;V$2,'Xử lý'!$B:$E,4,0)),"",VLOOKUP($C19&amp;V$2,'Xử lý'!$B:$E,4,0))</f>
        <v/>
      </c>
      <c r="W19" s="104" t="str">
        <f>IF(ISNA(VLOOKUP($C19&amp;W$2,'Xử lý'!$B:$E,4,0)),"",VLOOKUP($C19&amp;W$2,'Xử lý'!$B:$E,4,0))</f>
        <v>Sử.
Su.Phương</v>
      </c>
      <c r="X19" s="104" t="str">
        <f>IF(ISNA(VLOOKUP($C19&amp;X$2,'Xử lý'!$B:$E,4,0)),"",VLOOKUP($C19&amp;X$2,'Xử lý'!$B:$E,4,0))</f>
        <v>Văn.
V.A.Dương</v>
      </c>
      <c r="Y19" s="105" t="str">
        <f>IF(ISNA(VLOOKUP($C19&amp;Y$2,'Xử lý'!$B:$E,4,0)),"",VLOOKUP($C19&amp;Y$2,'Xử lý'!$B:$E,4,0))</f>
        <v/>
      </c>
    </row>
    <row r="20" spans="1:25" s="24" customFormat="1" ht="36.5" customHeight="1" thickBot="1" x14ac:dyDescent="0.4">
      <c r="A20" s="113"/>
      <c r="B20" s="107"/>
      <c r="C20" s="114" t="s">
        <v>103</v>
      </c>
      <c r="D20" s="108">
        <v>4</v>
      </c>
      <c r="E20" s="109" t="str">
        <f>IF(ISNA(VLOOKUP($C20&amp;E$2,'Xử lý'!$B:$E,4,0)),"",VLOOKUP($C20&amp;E$2,'Xử lý'!$B:$E,4,0))</f>
        <v/>
      </c>
      <c r="F20" s="109" t="str">
        <f>IF(ISNA(VLOOKUP($C20&amp;F$2,'Xử lý'!$B:$E,4,0)),"",VLOOKUP($C20&amp;F$2,'Xử lý'!$B:$E,4,0))</f>
        <v>Anh.
A.Dung</v>
      </c>
      <c r="G20" s="109" t="str">
        <f>IF(ISNA(VLOOKUP($C20&amp;G$2,'Xử lý'!$B:$E,4,0)),"",VLOOKUP($C20&amp;G$2,'Xử lý'!$B:$E,4,0))</f>
        <v>Lý.
L.Thủy</v>
      </c>
      <c r="H20" s="109" t="str">
        <f>IF(ISNA(VLOOKUP($C20&amp;H$2,'Xử lý'!$B:$E,4,0)),"",VLOOKUP($C20&amp;H$2,'Xử lý'!$B:$E,4,0))</f>
        <v>GDTC
TD.Lượng</v>
      </c>
      <c r="I20" s="109" t="str">
        <f>IF(ISNA(VLOOKUP($C20&amp;I$2,'Xử lý'!$B:$E,4,0)),"",VLOOKUP($C20&amp;I$2,'Xử lý'!$B:$E,4,0))</f>
        <v/>
      </c>
      <c r="J20" s="109" t="str">
        <f>IF(ISNA(VLOOKUP($C20&amp;J$2,'Xử lý'!$B:$E,4,0)),"",VLOOKUP($C20&amp;J$2,'Xử lý'!$B:$E,4,0))</f>
        <v>GDTC
TD.Phong</v>
      </c>
      <c r="K20" s="109" t="str">
        <f>IF(ISNA(VLOOKUP($C20&amp;K$2,'Xử lý'!$B:$E,4,0)),"",VLOOKUP($C20&amp;K$2,'Xử lý'!$B:$E,4,0))</f>
        <v>Lý.
L.Ly</v>
      </c>
      <c r="L20" s="109" t="str">
        <f>IF(ISNA(VLOOKUP($C20&amp;L$2,'Xử lý'!$B:$E,4,0)),"",VLOOKUP($C20&amp;L$2,'Xử lý'!$B:$E,4,0))</f>
        <v/>
      </c>
      <c r="M20" s="109" t="str">
        <f>IF(ISNA(VLOOKUP($C20&amp;M$2,'Xử lý'!$B:$E,4,0)),"",VLOOKUP($C20&amp;M$2,'Xử lý'!$B:$E,4,0))</f>
        <v/>
      </c>
      <c r="N20" s="109" t="str">
        <f>IF(ISNA(VLOOKUP($C20&amp;N$2,'Xử lý'!$B:$E,4,0)),"",VLOOKUP($C20&amp;N$2,'Xử lý'!$B:$E,4,0))</f>
        <v/>
      </c>
      <c r="O20" s="109" t="str">
        <f>IF(ISNA(VLOOKUP($C20&amp;O$2,'Xử lý'!$B:$E,4,0)),"",VLOOKUP($C20&amp;O$2,'Xử lý'!$B:$E,4,0))</f>
        <v>Hóa.
H.Loan</v>
      </c>
      <c r="P20" s="109" t="str">
        <f>IF(ISNA(VLOOKUP($C20&amp;P$2,'Xử lý'!$B:$E,4,0)),"",VLOOKUP($C20&amp;P$2,'Xử lý'!$B:$E,4,0))</f>
        <v/>
      </c>
      <c r="Q20" s="109" t="str">
        <f>IF(ISNA(VLOOKUP($C20&amp;Q$2,'Xử lý'!$B:$E,4,0)),"",VLOOKUP($C20&amp;Q$2,'Xử lý'!$B:$E,4,0))</f>
        <v/>
      </c>
      <c r="R20" s="109" t="str">
        <f>IF(ISNA(VLOOKUP($C20&amp;R$2,'Xử lý'!$B:$E,4,0)),"",VLOOKUP($C20&amp;R$2,'Xử lý'!$B:$E,4,0))</f>
        <v>GDTC
TD.Văn</v>
      </c>
      <c r="S20" s="109" t="str">
        <f>IF(ISNA(VLOOKUP($C20&amp;S$2,'Xử lý'!$B:$E,4,0)),"",VLOOKUP($C20&amp;S$2,'Xử lý'!$B:$E,4,0))</f>
        <v/>
      </c>
      <c r="T20" s="109" t="str">
        <f>IF(ISNA(VLOOKUP($C20&amp;T$2,'Xử lý'!$B:$E,4,0)),"",VLOOKUP($C20&amp;T$2,'Xử lý'!$B:$E,4,0))</f>
        <v>GDQP
TD.Cảnh</v>
      </c>
      <c r="U20" s="109" t="str">
        <f>IF(ISNA(VLOOKUP($C20&amp;U$2,'Xử lý'!$B:$E,4,0)),"",VLOOKUP($C20&amp;U$2,'Xử lý'!$B:$E,4,0))</f>
        <v/>
      </c>
      <c r="V20" s="109" t="str">
        <f>IF(ISNA(VLOOKUP($C20&amp;V$2,'Xử lý'!$B:$E,4,0)),"",VLOOKUP($C20&amp;V$2,'Xử lý'!$B:$E,4,0))</f>
        <v/>
      </c>
      <c r="W20" s="109" t="str">
        <f>IF(ISNA(VLOOKUP($C20&amp;W$2,'Xử lý'!$B:$E,4,0)),"",VLOOKUP($C20&amp;W$2,'Xử lý'!$B:$E,4,0))</f>
        <v>Sử.
Su.Phương</v>
      </c>
      <c r="X20" s="109" t="str">
        <f>IF(ISNA(VLOOKUP($C20&amp;X$2,'Xử lý'!$B:$E,4,0)),"",VLOOKUP($C20&amp;X$2,'Xử lý'!$B:$E,4,0))</f>
        <v>Văn.
V.A.Dương</v>
      </c>
      <c r="Y20" s="110" t="str">
        <f>IF(ISNA(VLOOKUP($C20&amp;Y$2,'Xử lý'!$B:$E,4,0)),"",VLOOKUP($C20&amp;Y$2,'Xử lý'!$B:$E,4,0))</f>
        <v/>
      </c>
    </row>
    <row r="21" spans="1:25" s="1" customFormat="1" ht="36.5" customHeight="1" x14ac:dyDescent="0.35">
      <c r="A21" s="92" t="s">
        <v>82</v>
      </c>
      <c r="B21" s="93" t="s">
        <v>9</v>
      </c>
      <c r="C21" s="94" t="s">
        <v>104</v>
      </c>
      <c r="D21" s="94">
        <v>1</v>
      </c>
      <c r="E21" s="95" t="str">
        <f>IF(ISNA(VLOOKUP($C21&amp;E$2,'Xử lý'!$B:$E,4,0)),"",VLOOKUP($C21&amp;E$2,'Xử lý'!$B:$E,4,0))</f>
        <v/>
      </c>
      <c r="F21" s="95" t="str">
        <f>IF(ISNA(VLOOKUP($C21&amp;F$2,'Xử lý'!$B:$E,4,0)),"",VLOOKUP($C21&amp;F$2,'Xử lý'!$B:$E,4,0))</f>
        <v/>
      </c>
      <c r="G21" s="95" t="str">
        <f>IF(ISNA(VLOOKUP($C21&amp;G$2,'Xử lý'!$B:$E,4,0)),"",VLOOKUP($C21&amp;G$2,'Xử lý'!$B:$E,4,0))</f>
        <v/>
      </c>
      <c r="H21" s="95" t="str">
        <f>IF(ISNA(VLOOKUP($C21&amp;H$2,'Xử lý'!$B:$E,4,0)),"",VLOOKUP($C21&amp;H$2,'Xử lý'!$B:$E,4,0))</f>
        <v/>
      </c>
      <c r="I21" s="95" t="str">
        <f>IF(ISNA(VLOOKUP($C21&amp;I$2,'Xử lý'!$B:$E,4,0)),"",VLOOKUP($C21&amp;I$2,'Xử lý'!$B:$E,4,0))</f>
        <v/>
      </c>
      <c r="J21" s="95" t="str">
        <f>IF(ISNA(VLOOKUP($C21&amp;J$2,'Xử lý'!$B:$E,4,0)),"",VLOOKUP($C21&amp;J$2,'Xử lý'!$B:$E,4,0))</f>
        <v/>
      </c>
      <c r="K21" s="95" t="str">
        <f>IF(ISNA(VLOOKUP($C21&amp;K$2,'Xử lý'!$B:$E,4,0)),"",VLOOKUP($C21&amp;K$2,'Xử lý'!$B:$E,4,0))</f>
        <v/>
      </c>
      <c r="L21" s="95" t="str">
        <f>IF(ISNA(VLOOKUP($C21&amp;L$2,'Xử lý'!$B:$E,4,0)),"",VLOOKUP($C21&amp;L$2,'Xử lý'!$B:$E,4,0))</f>
        <v/>
      </c>
      <c r="M21" s="95" t="str">
        <f>IF(ISNA(VLOOKUP($C21&amp;M$2,'Xử lý'!$B:$E,4,0)),"",VLOOKUP($C21&amp;M$2,'Xử lý'!$B:$E,4,0))</f>
        <v/>
      </c>
      <c r="N21" s="95" t="str">
        <f>IF(ISNA(VLOOKUP($C21&amp;N$2,'Xử lý'!$B:$E,4,0)),"",VLOOKUP($C21&amp;N$2,'Xử lý'!$B:$E,4,0))</f>
        <v/>
      </c>
      <c r="O21" s="95" t="str">
        <f>IF(ISNA(VLOOKUP($C21&amp;O$2,'Xử lý'!$B:$E,4,0)),"",VLOOKUP($C21&amp;O$2,'Xử lý'!$B:$E,4,0))</f>
        <v/>
      </c>
      <c r="P21" s="95" t="str">
        <f>IF(ISNA(VLOOKUP($C21&amp;P$2,'Xử lý'!$B:$E,4,0)),"",VLOOKUP($C21&amp;P$2,'Xử lý'!$B:$E,4,0))</f>
        <v/>
      </c>
      <c r="Q21" s="95" t="str">
        <f>IF(ISNA(VLOOKUP($C21&amp;Q$2,'Xử lý'!$B:$E,4,0)),"",VLOOKUP($C21&amp;Q$2,'Xử lý'!$B:$E,4,0))</f>
        <v/>
      </c>
      <c r="R21" s="95" t="str">
        <f>IF(ISNA(VLOOKUP($C21&amp;R$2,'Xử lý'!$B:$E,4,0)),"",VLOOKUP($C21&amp;R$2,'Xử lý'!$B:$E,4,0))</f>
        <v/>
      </c>
      <c r="S21" s="95" t="str">
        <f>IF(ISNA(VLOOKUP($C21&amp;S$2,'Xử lý'!$B:$E,4,0)),"",VLOOKUP($C21&amp;S$2,'Xử lý'!$B:$E,4,0))</f>
        <v/>
      </c>
      <c r="T21" s="95" t="str">
        <f>IF(ISNA(VLOOKUP($C21&amp;T$2,'Xử lý'!$B:$E,4,0)),"",VLOOKUP($C21&amp;T$2,'Xử lý'!$B:$E,4,0))</f>
        <v/>
      </c>
      <c r="U21" s="95" t="str">
        <f>IF(ISNA(VLOOKUP($C21&amp;U$2,'Xử lý'!$B:$E,4,0)),"",VLOOKUP($C21&amp;U$2,'Xử lý'!$B:$E,4,0))</f>
        <v/>
      </c>
      <c r="V21" s="95" t="str">
        <f>IF(ISNA(VLOOKUP($C21&amp;V$2,'Xử lý'!$B:$E,4,0)),"",VLOOKUP($C21&amp;V$2,'Xử lý'!$B:$E,4,0))</f>
        <v/>
      </c>
      <c r="W21" s="95" t="str">
        <f>IF(ISNA(VLOOKUP($C21&amp;W$2,'Xử lý'!$B:$E,4,0)),"",VLOOKUP($C21&amp;W$2,'Xử lý'!$B:$E,4,0))</f>
        <v/>
      </c>
      <c r="X21" s="95" t="str">
        <f>IF(ISNA(VLOOKUP($C21&amp;X$2,'Xử lý'!$B:$E,4,0)),"",VLOOKUP($C21&amp;X$2,'Xử lý'!$B:$E,4,0))</f>
        <v/>
      </c>
      <c r="Y21" s="96" t="str">
        <f>IF(ISNA(VLOOKUP($C21&amp;Y$2,'Xử lý'!$B:$E,4,0)),"",VLOOKUP($C21&amp;Y$2,'Xử lý'!$B:$E,4,0))</f>
        <v/>
      </c>
    </row>
    <row r="22" spans="1:25" s="1" customFormat="1" ht="36.5" customHeight="1" x14ac:dyDescent="0.35">
      <c r="A22" s="97"/>
      <c r="B22" s="98"/>
      <c r="C22" s="99" t="s">
        <v>105</v>
      </c>
      <c r="D22" s="99">
        <v>2</v>
      </c>
      <c r="E22" s="100" t="str">
        <f>IF(ISNA(VLOOKUP($C22&amp;E$2,'Xử lý'!$B:$E,4,0)),"",VLOOKUP($C22&amp;E$2,'Xử lý'!$B:$E,4,0))</f>
        <v/>
      </c>
      <c r="F22" s="100" t="str">
        <f>IF(ISNA(VLOOKUP($C22&amp;F$2,'Xử lý'!$B:$E,4,0)),"",VLOOKUP($C22&amp;F$2,'Xử lý'!$B:$E,4,0))</f>
        <v/>
      </c>
      <c r="G22" s="100" t="str">
        <f>IF(ISNA(VLOOKUP($C22&amp;G$2,'Xử lý'!$B:$E,4,0)),"",VLOOKUP($C22&amp;G$2,'Xử lý'!$B:$E,4,0))</f>
        <v/>
      </c>
      <c r="H22" s="100" t="str">
        <f>IF(ISNA(VLOOKUP($C22&amp;H$2,'Xử lý'!$B:$E,4,0)),"",VLOOKUP($C22&amp;H$2,'Xử lý'!$B:$E,4,0))</f>
        <v/>
      </c>
      <c r="I22" s="100" t="str">
        <f>IF(ISNA(VLOOKUP($C22&amp;I$2,'Xử lý'!$B:$E,4,0)),"",VLOOKUP($C22&amp;I$2,'Xử lý'!$B:$E,4,0))</f>
        <v/>
      </c>
      <c r="J22" s="100" t="str">
        <f>IF(ISNA(VLOOKUP($C22&amp;J$2,'Xử lý'!$B:$E,4,0)),"",VLOOKUP($C22&amp;J$2,'Xử lý'!$B:$E,4,0))</f>
        <v/>
      </c>
      <c r="K22" s="100" t="str">
        <f>IF(ISNA(VLOOKUP($C22&amp;K$2,'Xử lý'!$B:$E,4,0)),"",VLOOKUP($C22&amp;K$2,'Xử lý'!$B:$E,4,0))</f>
        <v/>
      </c>
      <c r="L22" s="100" t="str">
        <f>IF(ISNA(VLOOKUP($C22&amp;L$2,'Xử lý'!$B:$E,4,0)),"",VLOOKUP($C22&amp;L$2,'Xử lý'!$B:$E,4,0))</f>
        <v/>
      </c>
      <c r="M22" s="100" t="str">
        <f>IF(ISNA(VLOOKUP($C22&amp;M$2,'Xử lý'!$B:$E,4,0)),"",VLOOKUP($C22&amp;M$2,'Xử lý'!$B:$E,4,0))</f>
        <v/>
      </c>
      <c r="N22" s="100" t="str">
        <f>IF(ISNA(VLOOKUP($C22&amp;N$2,'Xử lý'!$B:$E,4,0)),"",VLOOKUP($C22&amp;N$2,'Xử lý'!$B:$E,4,0))</f>
        <v/>
      </c>
      <c r="O22" s="100" t="str">
        <f>IF(ISNA(VLOOKUP($C22&amp;O$2,'Xử lý'!$B:$E,4,0)),"",VLOOKUP($C22&amp;O$2,'Xử lý'!$B:$E,4,0))</f>
        <v/>
      </c>
      <c r="P22" s="100" t="str">
        <f>IF(ISNA(VLOOKUP($C22&amp;P$2,'Xử lý'!$B:$E,4,0)),"",VLOOKUP($C22&amp;P$2,'Xử lý'!$B:$E,4,0))</f>
        <v/>
      </c>
      <c r="Q22" s="100" t="str">
        <f>IF(ISNA(VLOOKUP($C22&amp;Q$2,'Xử lý'!$B:$E,4,0)),"",VLOOKUP($C22&amp;Q$2,'Xử lý'!$B:$E,4,0))</f>
        <v/>
      </c>
      <c r="R22" s="100" t="str">
        <f>IF(ISNA(VLOOKUP($C22&amp;R$2,'Xử lý'!$B:$E,4,0)),"",VLOOKUP($C22&amp;R$2,'Xử lý'!$B:$E,4,0))</f>
        <v/>
      </c>
      <c r="S22" s="100" t="str">
        <f>IF(ISNA(VLOOKUP($C22&amp;S$2,'Xử lý'!$B:$E,4,0)),"",VLOOKUP($C22&amp;S$2,'Xử lý'!$B:$E,4,0))</f>
        <v/>
      </c>
      <c r="T22" s="100" t="str">
        <f>IF(ISNA(VLOOKUP($C22&amp;T$2,'Xử lý'!$B:$E,4,0)),"",VLOOKUP($C22&amp;T$2,'Xử lý'!$B:$E,4,0))</f>
        <v/>
      </c>
      <c r="U22" s="100" t="str">
        <f>IF(ISNA(VLOOKUP($C22&amp;U$2,'Xử lý'!$B:$E,4,0)),"",VLOOKUP($C22&amp;U$2,'Xử lý'!$B:$E,4,0))</f>
        <v/>
      </c>
      <c r="V22" s="100" t="str">
        <f>IF(ISNA(VLOOKUP($C22&amp;V$2,'Xử lý'!$B:$E,4,0)),"",VLOOKUP($C22&amp;V$2,'Xử lý'!$B:$E,4,0))</f>
        <v/>
      </c>
      <c r="W22" s="100" t="str">
        <f>IF(ISNA(VLOOKUP($C22&amp;W$2,'Xử lý'!$B:$E,4,0)),"",VLOOKUP($C22&amp;W$2,'Xử lý'!$B:$E,4,0))</f>
        <v/>
      </c>
      <c r="X22" s="100" t="str">
        <f>IF(ISNA(VLOOKUP($C22&amp;X$2,'Xử lý'!$B:$E,4,0)),"",VLOOKUP($C22&amp;X$2,'Xử lý'!$B:$E,4,0))</f>
        <v/>
      </c>
      <c r="Y22" s="101" t="str">
        <f>IF(ISNA(VLOOKUP($C22&amp;Y$2,'Xử lý'!$B:$E,4,0)),"",VLOOKUP($C22&amp;Y$2,'Xử lý'!$B:$E,4,0))</f>
        <v/>
      </c>
    </row>
    <row r="23" spans="1:25" s="1" customFormat="1" ht="36.5" customHeight="1" x14ac:dyDescent="0.35">
      <c r="A23" s="97"/>
      <c r="B23" s="98"/>
      <c r="C23" s="99" t="s">
        <v>106</v>
      </c>
      <c r="D23" s="99">
        <v>3</v>
      </c>
      <c r="E23" s="100" t="str">
        <f>IF(ISNA(VLOOKUP($C23&amp;E$2,'Xử lý'!$B:$E,4,0)),"",VLOOKUP($C23&amp;E$2,'Xử lý'!$B:$E,4,0))</f>
        <v/>
      </c>
      <c r="F23" s="100" t="str">
        <f>IF(ISNA(VLOOKUP($C23&amp;F$2,'Xử lý'!$B:$E,4,0)),"",VLOOKUP($C23&amp;F$2,'Xử lý'!$B:$E,4,0))</f>
        <v/>
      </c>
      <c r="G23" s="100" t="str">
        <f>IF(ISNA(VLOOKUP($C23&amp;G$2,'Xử lý'!$B:$E,4,0)),"",VLOOKUP($C23&amp;G$2,'Xử lý'!$B:$E,4,0))</f>
        <v/>
      </c>
      <c r="H23" s="100" t="str">
        <f>IF(ISNA(VLOOKUP($C23&amp;H$2,'Xử lý'!$B:$E,4,0)),"",VLOOKUP($C23&amp;H$2,'Xử lý'!$B:$E,4,0))</f>
        <v/>
      </c>
      <c r="I23" s="100" t="str">
        <f>IF(ISNA(VLOOKUP($C23&amp;I$2,'Xử lý'!$B:$E,4,0)),"",VLOOKUP($C23&amp;I$2,'Xử lý'!$B:$E,4,0))</f>
        <v/>
      </c>
      <c r="J23" s="100" t="str">
        <f>IF(ISNA(VLOOKUP($C23&amp;J$2,'Xử lý'!$B:$E,4,0)),"",VLOOKUP($C23&amp;J$2,'Xử lý'!$B:$E,4,0))</f>
        <v/>
      </c>
      <c r="K23" s="100" t="str">
        <f>IF(ISNA(VLOOKUP($C23&amp;K$2,'Xử lý'!$B:$E,4,0)),"",VLOOKUP($C23&amp;K$2,'Xử lý'!$B:$E,4,0))</f>
        <v/>
      </c>
      <c r="L23" s="100" t="str">
        <f>IF(ISNA(VLOOKUP($C23&amp;L$2,'Xử lý'!$B:$E,4,0)),"",VLOOKUP($C23&amp;L$2,'Xử lý'!$B:$E,4,0))</f>
        <v/>
      </c>
      <c r="M23" s="100" t="str">
        <f>IF(ISNA(VLOOKUP($C23&amp;M$2,'Xử lý'!$B:$E,4,0)),"",VLOOKUP($C23&amp;M$2,'Xử lý'!$B:$E,4,0))</f>
        <v/>
      </c>
      <c r="N23" s="100" t="str">
        <f>IF(ISNA(VLOOKUP($C23&amp;N$2,'Xử lý'!$B:$E,4,0)),"",VLOOKUP($C23&amp;N$2,'Xử lý'!$B:$E,4,0))</f>
        <v/>
      </c>
      <c r="O23" s="100" t="str">
        <f>IF(ISNA(VLOOKUP($C23&amp;O$2,'Xử lý'!$B:$E,4,0)),"",VLOOKUP($C23&amp;O$2,'Xử lý'!$B:$E,4,0))</f>
        <v/>
      </c>
      <c r="P23" s="100" t="str">
        <f>IF(ISNA(VLOOKUP($C23&amp;P$2,'Xử lý'!$B:$E,4,0)),"",VLOOKUP($C23&amp;P$2,'Xử lý'!$B:$E,4,0))</f>
        <v/>
      </c>
      <c r="Q23" s="100" t="str">
        <f>IF(ISNA(VLOOKUP($C23&amp;Q$2,'Xử lý'!$B:$E,4,0)),"",VLOOKUP($C23&amp;Q$2,'Xử lý'!$B:$E,4,0))</f>
        <v/>
      </c>
      <c r="R23" s="100" t="str">
        <f>IF(ISNA(VLOOKUP($C23&amp;R$2,'Xử lý'!$B:$E,4,0)),"",VLOOKUP($C23&amp;R$2,'Xử lý'!$B:$E,4,0))</f>
        <v/>
      </c>
      <c r="S23" s="100" t="str">
        <f>IF(ISNA(VLOOKUP($C23&amp;S$2,'Xử lý'!$B:$E,4,0)),"",VLOOKUP($C23&amp;S$2,'Xử lý'!$B:$E,4,0))</f>
        <v/>
      </c>
      <c r="T23" s="100" t="str">
        <f>IF(ISNA(VLOOKUP($C23&amp;T$2,'Xử lý'!$B:$E,4,0)),"",VLOOKUP($C23&amp;T$2,'Xử lý'!$B:$E,4,0))</f>
        <v/>
      </c>
      <c r="U23" s="100" t="str">
        <f>IF(ISNA(VLOOKUP($C23&amp;U$2,'Xử lý'!$B:$E,4,0)),"",VLOOKUP($C23&amp;U$2,'Xử lý'!$B:$E,4,0))</f>
        <v/>
      </c>
      <c r="V23" s="100" t="str">
        <f>IF(ISNA(VLOOKUP($C23&amp;V$2,'Xử lý'!$B:$E,4,0)),"",VLOOKUP($C23&amp;V$2,'Xử lý'!$B:$E,4,0))</f>
        <v/>
      </c>
      <c r="W23" s="100" t="str">
        <f>IF(ISNA(VLOOKUP($C23&amp;W$2,'Xử lý'!$B:$E,4,0)),"",VLOOKUP($C23&amp;W$2,'Xử lý'!$B:$E,4,0))</f>
        <v/>
      </c>
      <c r="X23" s="100" t="str">
        <f>IF(ISNA(VLOOKUP($C23&amp;X$2,'Xử lý'!$B:$E,4,0)),"",VLOOKUP($C23&amp;X$2,'Xử lý'!$B:$E,4,0))</f>
        <v/>
      </c>
      <c r="Y23" s="101" t="str">
        <f>IF(ISNA(VLOOKUP($C23&amp;Y$2,'Xử lý'!$B:$E,4,0)),"",VLOOKUP($C23&amp;Y$2,'Xử lý'!$B:$E,4,0))</f>
        <v/>
      </c>
    </row>
    <row r="24" spans="1:25" s="1" customFormat="1" ht="36.5" customHeight="1" x14ac:dyDescent="0.35">
      <c r="A24" s="97"/>
      <c r="B24" s="98"/>
      <c r="C24" s="99" t="s">
        <v>107</v>
      </c>
      <c r="D24" s="99">
        <v>4</v>
      </c>
      <c r="E24" s="100" t="str">
        <f>IF(ISNA(VLOOKUP($C24&amp;E$2,'Xử lý'!$B:$E,4,0)),"",VLOOKUP($C24&amp;E$2,'Xử lý'!$B:$E,4,0))</f>
        <v/>
      </c>
      <c r="F24" s="100" t="str">
        <f>IF(ISNA(VLOOKUP($C24&amp;F$2,'Xử lý'!$B:$E,4,0)),"",VLOOKUP($C24&amp;F$2,'Xử lý'!$B:$E,4,0))</f>
        <v/>
      </c>
      <c r="G24" s="100" t="str">
        <f>IF(ISNA(VLOOKUP($C24&amp;G$2,'Xử lý'!$B:$E,4,0)),"",VLOOKUP($C24&amp;G$2,'Xử lý'!$B:$E,4,0))</f>
        <v/>
      </c>
      <c r="H24" s="100" t="str">
        <f>IF(ISNA(VLOOKUP($C24&amp;H$2,'Xử lý'!$B:$E,4,0)),"",VLOOKUP($C24&amp;H$2,'Xử lý'!$B:$E,4,0))</f>
        <v/>
      </c>
      <c r="I24" s="100" t="str">
        <f>IF(ISNA(VLOOKUP($C24&amp;I$2,'Xử lý'!$B:$E,4,0)),"",VLOOKUP($C24&amp;I$2,'Xử lý'!$B:$E,4,0))</f>
        <v/>
      </c>
      <c r="J24" s="100" t="str">
        <f>IF(ISNA(VLOOKUP($C24&amp;J$2,'Xử lý'!$B:$E,4,0)),"",VLOOKUP($C24&amp;J$2,'Xử lý'!$B:$E,4,0))</f>
        <v/>
      </c>
      <c r="K24" s="100" t="str">
        <f>IF(ISNA(VLOOKUP($C24&amp;K$2,'Xử lý'!$B:$E,4,0)),"",VLOOKUP($C24&amp;K$2,'Xử lý'!$B:$E,4,0))</f>
        <v/>
      </c>
      <c r="L24" s="100" t="str">
        <f>IF(ISNA(VLOOKUP($C24&amp;L$2,'Xử lý'!$B:$E,4,0)),"",VLOOKUP($C24&amp;L$2,'Xử lý'!$B:$E,4,0))</f>
        <v/>
      </c>
      <c r="M24" s="100" t="str">
        <f>IF(ISNA(VLOOKUP($C24&amp;M$2,'Xử lý'!$B:$E,4,0)),"",VLOOKUP($C24&amp;M$2,'Xử lý'!$B:$E,4,0))</f>
        <v/>
      </c>
      <c r="N24" s="100" t="str">
        <f>IF(ISNA(VLOOKUP($C24&amp;N$2,'Xử lý'!$B:$E,4,0)),"",VLOOKUP($C24&amp;N$2,'Xử lý'!$B:$E,4,0))</f>
        <v/>
      </c>
      <c r="O24" s="100" t="str">
        <f>IF(ISNA(VLOOKUP($C24&amp;O$2,'Xử lý'!$B:$E,4,0)),"",VLOOKUP($C24&amp;O$2,'Xử lý'!$B:$E,4,0))</f>
        <v/>
      </c>
      <c r="P24" s="100" t="str">
        <f>IF(ISNA(VLOOKUP($C24&amp;P$2,'Xử lý'!$B:$E,4,0)),"",VLOOKUP($C24&amp;P$2,'Xử lý'!$B:$E,4,0))</f>
        <v/>
      </c>
      <c r="Q24" s="100" t="str">
        <f>IF(ISNA(VLOOKUP($C24&amp;Q$2,'Xử lý'!$B:$E,4,0)),"",VLOOKUP($C24&amp;Q$2,'Xử lý'!$B:$E,4,0))</f>
        <v/>
      </c>
      <c r="R24" s="100" t="str">
        <f>IF(ISNA(VLOOKUP($C24&amp;R$2,'Xử lý'!$B:$E,4,0)),"",VLOOKUP($C24&amp;R$2,'Xử lý'!$B:$E,4,0))</f>
        <v/>
      </c>
      <c r="S24" s="100" t="str">
        <f>IF(ISNA(VLOOKUP($C24&amp;S$2,'Xử lý'!$B:$E,4,0)),"",VLOOKUP($C24&amp;S$2,'Xử lý'!$B:$E,4,0))</f>
        <v/>
      </c>
      <c r="T24" s="100" t="str">
        <f>IF(ISNA(VLOOKUP($C24&amp;T$2,'Xử lý'!$B:$E,4,0)),"",VLOOKUP($C24&amp;T$2,'Xử lý'!$B:$E,4,0))</f>
        <v/>
      </c>
      <c r="U24" s="100" t="str">
        <f>IF(ISNA(VLOOKUP($C24&amp;U$2,'Xử lý'!$B:$E,4,0)),"",VLOOKUP($C24&amp;U$2,'Xử lý'!$B:$E,4,0))</f>
        <v/>
      </c>
      <c r="V24" s="100" t="str">
        <f>IF(ISNA(VLOOKUP($C24&amp;V$2,'Xử lý'!$B:$E,4,0)),"",VLOOKUP($C24&amp;V$2,'Xử lý'!$B:$E,4,0))</f>
        <v/>
      </c>
      <c r="W24" s="100" t="str">
        <f>IF(ISNA(VLOOKUP($C24&amp;W$2,'Xử lý'!$B:$E,4,0)),"",VLOOKUP($C24&amp;W$2,'Xử lý'!$B:$E,4,0))</f>
        <v/>
      </c>
      <c r="X24" s="100" t="str">
        <f>IF(ISNA(VLOOKUP($C24&amp;X$2,'Xử lý'!$B:$E,4,0)),"",VLOOKUP($C24&amp;X$2,'Xử lý'!$B:$E,4,0))</f>
        <v/>
      </c>
      <c r="Y24" s="101" t="str">
        <f>IF(ISNA(VLOOKUP($C24&amp;Y$2,'Xử lý'!$B:$E,4,0)),"",VLOOKUP($C24&amp;Y$2,'Xử lý'!$B:$E,4,0))</f>
        <v/>
      </c>
    </row>
    <row r="25" spans="1:25" s="1" customFormat="1" ht="36.5" customHeight="1" x14ac:dyDescent="0.35">
      <c r="A25" s="97"/>
      <c r="B25" s="98"/>
      <c r="C25" s="99" t="s">
        <v>108</v>
      </c>
      <c r="D25" s="99">
        <v>5</v>
      </c>
      <c r="E25" s="100" t="str">
        <f>IF(ISNA(VLOOKUP($C25&amp;E$2,'Xử lý'!$B:$E,4,0)),"",VLOOKUP($C25&amp;E$2,'Xử lý'!$B:$E,4,0))</f>
        <v/>
      </c>
      <c r="F25" s="100" t="str">
        <f>IF(ISNA(VLOOKUP($C25&amp;F$2,'Xử lý'!$B:$E,4,0)),"",VLOOKUP($C25&amp;F$2,'Xử lý'!$B:$E,4,0))</f>
        <v/>
      </c>
      <c r="G25" s="100" t="str">
        <f>IF(ISNA(VLOOKUP($C25&amp;G$2,'Xử lý'!$B:$E,4,0)),"",VLOOKUP($C25&amp;G$2,'Xử lý'!$B:$E,4,0))</f>
        <v/>
      </c>
      <c r="H25" s="100" t="str">
        <f>IF(ISNA(VLOOKUP($C25&amp;H$2,'Xử lý'!$B:$E,4,0)),"",VLOOKUP($C25&amp;H$2,'Xử lý'!$B:$E,4,0))</f>
        <v/>
      </c>
      <c r="I25" s="100" t="str">
        <f>IF(ISNA(VLOOKUP($C25&amp;I$2,'Xử lý'!$B:$E,4,0)),"",VLOOKUP($C25&amp;I$2,'Xử lý'!$B:$E,4,0))</f>
        <v/>
      </c>
      <c r="J25" s="100" t="str">
        <f>IF(ISNA(VLOOKUP($C25&amp;J$2,'Xử lý'!$B:$E,4,0)),"",VLOOKUP($C25&amp;J$2,'Xử lý'!$B:$E,4,0))</f>
        <v/>
      </c>
      <c r="K25" s="100" t="str">
        <f>IF(ISNA(VLOOKUP($C25&amp;K$2,'Xử lý'!$B:$E,4,0)),"",VLOOKUP($C25&amp;K$2,'Xử lý'!$B:$E,4,0))</f>
        <v/>
      </c>
      <c r="L25" s="100" t="str">
        <f>IF(ISNA(VLOOKUP($C25&amp;L$2,'Xử lý'!$B:$E,4,0)),"",VLOOKUP($C25&amp;L$2,'Xử lý'!$B:$E,4,0))</f>
        <v/>
      </c>
      <c r="M25" s="100" t="str">
        <f>IF(ISNA(VLOOKUP($C25&amp;M$2,'Xử lý'!$B:$E,4,0)),"",VLOOKUP($C25&amp;M$2,'Xử lý'!$B:$E,4,0))</f>
        <v/>
      </c>
      <c r="N25" s="100" t="str">
        <f>IF(ISNA(VLOOKUP($C25&amp;N$2,'Xử lý'!$B:$E,4,0)),"",VLOOKUP($C25&amp;N$2,'Xử lý'!$B:$E,4,0))</f>
        <v/>
      </c>
      <c r="O25" s="100" t="str">
        <f>IF(ISNA(VLOOKUP($C25&amp;O$2,'Xử lý'!$B:$E,4,0)),"",VLOOKUP($C25&amp;O$2,'Xử lý'!$B:$E,4,0))</f>
        <v/>
      </c>
      <c r="P25" s="100" t="str">
        <f>IF(ISNA(VLOOKUP($C25&amp;P$2,'Xử lý'!$B:$E,4,0)),"",VLOOKUP($C25&amp;P$2,'Xử lý'!$B:$E,4,0))</f>
        <v/>
      </c>
      <c r="Q25" s="100" t="str">
        <f>IF(ISNA(VLOOKUP($C25&amp;Q$2,'Xử lý'!$B:$E,4,0)),"",VLOOKUP($C25&amp;Q$2,'Xử lý'!$B:$E,4,0))</f>
        <v/>
      </c>
      <c r="R25" s="100" t="str">
        <f>IF(ISNA(VLOOKUP($C25&amp;R$2,'Xử lý'!$B:$E,4,0)),"",VLOOKUP($C25&amp;R$2,'Xử lý'!$B:$E,4,0))</f>
        <v/>
      </c>
      <c r="S25" s="100" t="str">
        <f>IF(ISNA(VLOOKUP($C25&amp;S$2,'Xử lý'!$B:$E,4,0)),"",VLOOKUP($C25&amp;S$2,'Xử lý'!$B:$E,4,0))</f>
        <v/>
      </c>
      <c r="T25" s="100" t="str">
        <f>IF(ISNA(VLOOKUP($C25&amp;T$2,'Xử lý'!$B:$E,4,0)),"",VLOOKUP($C25&amp;T$2,'Xử lý'!$B:$E,4,0))</f>
        <v/>
      </c>
      <c r="U25" s="100" t="str">
        <f>IF(ISNA(VLOOKUP($C25&amp;U$2,'Xử lý'!$B:$E,4,0)),"",VLOOKUP($C25&amp;U$2,'Xử lý'!$B:$E,4,0))</f>
        <v/>
      </c>
      <c r="V25" s="100" t="str">
        <f>IF(ISNA(VLOOKUP($C25&amp;V$2,'Xử lý'!$B:$E,4,0)),"",VLOOKUP($C25&amp;V$2,'Xử lý'!$B:$E,4,0))</f>
        <v/>
      </c>
      <c r="W25" s="100" t="str">
        <f>IF(ISNA(VLOOKUP($C25&amp;W$2,'Xử lý'!$B:$E,4,0)),"",VLOOKUP($C25&amp;W$2,'Xử lý'!$B:$E,4,0))</f>
        <v/>
      </c>
      <c r="X25" s="100" t="str">
        <f>IF(ISNA(VLOOKUP($C25&amp;X$2,'Xử lý'!$B:$E,4,0)),"",VLOOKUP($C25&amp;X$2,'Xử lý'!$B:$E,4,0))</f>
        <v/>
      </c>
      <c r="Y25" s="101" t="str">
        <f>IF(ISNA(VLOOKUP($C25&amp;Y$2,'Xử lý'!$B:$E,4,0)),"",VLOOKUP($C25&amp;Y$2,'Xử lý'!$B:$E,4,0))</f>
        <v/>
      </c>
    </row>
    <row r="26" spans="1:25" s="1" customFormat="1" ht="36.5" customHeight="1" x14ac:dyDescent="0.35">
      <c r="A26" s="97"/>
      <c r="B26" s="102" t="s">
        <v>64</v>
      </c>
      <c r="C26" s="103" t="s">
        <v>109</v>
      </c>
      <c r="D26" s="103">
        <v>1</v>
      </c>
      <c r="E26" s="104" t="str">
        <f>IF(ISNA(VLOOKUP($C26&amp;E$2,'Xử lý'!$B:$E,4,0)),"",VLOOKUP($C26&amp;E$2,'Xử lý'!$B:$E,4,0))</f>
        <v>Anh.
A.Huyền</v>
      </c>
      <c r="F26" s="104" t="str">
        <f>IF(ISNA(VLOOKUP($C26&amp;F$2,'Xử lý'!$B:$E,4,0)),"",VLOOKUP($C26&amp;F$2,'Xử lý'!$B:$E,4,0))</f>
        <v/>
      </c>
      <c r="G26" s="104" t="str">
        <f>IF(ISNA(VLOOKUP($C26&amp;G$2,'Xử lý'!$B:$E,4,0)),"",VLOOKUP($C26&amp;G$2,'Xử lý'!$B:$E,4,0))</f>
        <v/>
      </c>
      <c r="H26" s="104" t="str">
        <f>IF(ISNA(VLOOKUP($C26&amp;H$2,'Xử lý'!$B:$E,4,0)),"",VLOOKUP($C26&amp;H$2,'Xử lý'!$B:$E,4,0))</f>
        <v/>
      </c>
      <c r="I26" s="104" t="str">
        <f>IF(ISNA(VLOOKUP($C26&amp;I$2,'Xử lý'!$B:$E,4,0)),"",VLOOKUP($C26&amp;I$2,'Xử lý'!$B:$E,4,0))</f>
        <v>Hóa.
H.Phan</v>
      </c>
      <c r="J26" s="104" t="str">
        <f>IF(ISNA(VLOOKUP($C26&amp;J$2,'Xử lý'!$B:$E,4,0)),"",VLOOKUP($C26&amp;J$2,'Xử lý'!$B:$E,4,0))</f>
        <v/>
      </c>
      <c r="K26" s="104" t="str">
        <f>IF(ISNA(VLOOKUP($C26&amp;K$2,'Xử lý'!$B:$E,4,0)),"",VLOOKUP($C26&amp;K$2,'Xử lý'!$B:$E,4,0))</f>
        <v/>
      </c>
      <c r="L26" s="104" t="str">
        <f>IF(ISNA(VLOOKUP($C26&amp;L$2,'Xử lý'!$B:$E,4,0)),"",VLOOKUP($C26&amp;L$2,'Xử lý'!$B:$E,4,0))</f>
        <v>GDQP
QP.Lâm</v>
      </c>
      <c r="M26" s="104" t="str">
        <f>IF(ISNA(VLOOKUP($C26&amp;M$2,'Xử lý'!$B:$E,4,0)),"",VLOOKUP($C26&amp;M$2,'Xử lý'!$B:$E,4,0))</f>
        <v>Anh.
A.Trang</v>
      </c>
      <c r="N26" s="104" t="str">
        <f>IF(ISNA(VLOOKUP($C26&amp;N$2,'Xử lý'!$B:$E,4,0)),"",VLOOKUP($C26&amp;N$2,'Xử lý'!$B:$E,4,0))</f>
        <v/>
      </c>
      <c r="O26" s="104" t="str">
        <f>IF(ISNA(VLOOKUP($C26&amp;O$2,'Xử lý'!$B:$E,4,0)),"",VLOOKUP($C26&amp;O$2,'Xử lý'!$B:$E,4,0))</f>
        <v/>
      </c>
      <c r="P26" s="104" t="str">
        <f>IF(ISNA(VLOOKUP($C26&amp;P$2,'Xử lý'!$B:$E,4,0)),"",VLOOKUP($C26&amp;P$2,'Xử lý'!$B:$E,4,0))</f>
        <v>GDTC
TD.Văn</v>
      </c>
      <c r="Q26" s="104" t="str">
        <f>IF(ISNA(VLOOKUP($C26&amp;Q$2,'Xử lý'!$B:$E,4,0)),"",VLOOKUP($C26&amp;Q$2,'Xử lý'!$B:$E,4,0))</f>
        <v/>
      </c>
      <c r="R26" s="104" t="str">
        <f>IF(ISNA(VLOOKUP($C26&amp;R$2,'Xử lý'!$B:$E,4,0)),"",VLOOKUP($C26&amp;R$2,'Xử lý'!$B:$E,4,0))</f>
        <v/>
      </c>
      <c r="S26" s="104" t="str">
        <f>IF(ISNA(VLOOKUP($C26&amp;S$2,'Xử lý'!$B:$E,4,0)),"",VLOOKUP($C26&amp;S$2,'Xử lý'!$B:$E,4,0))</f>
        <v>Toán.
T.Tùng</v>
      </c>
      <c r="T26" s="104" t="str">
        <f>IF(ISNA(VLOOKUP($C26&amp;T$2,'Xử lý'!$B:$E,4,0)),"",VLOOKUP($C26&amp;T$2,'Xử lý'!$B:$E,4,0))</f>
        <v/>
      </c>
      <c r="U26" s="104" t="str">
        <f>IF(ISNA(VLOOKUP($C26&amp;U$2,'Xử lý'!$B:$E,4,0)),"",VLOOKUP($C26&amp;U$2,'Xử lý'!$B:$E,4,0))</f>
        <v>Toán.
T.Oanh</v>
      </c>
      <c r="V26" s="104" t="str">
        <f>IF(ISNA(VLOOKUP($C26&amp;V$2,'Xử lý'!$B:$E,4,0)),"",VLOOKUP($C26&amp;V$2,'Xử lý'!$B:$E,4,0))</f>
        <v>Văn.
V.H'Lan</v>
      </c>
      <c r="W26" s="104" t="str">
        <f>IF(ISNA(VLOOKUP($C26&amp;W$2,'Xử lý'!$B:$E,4,0)),"",VLOOKUP($C26&amp;W$2,'Xử lý'!$B:$E,4,0))</f>
        <v>GDTC
TD.Phong</v>
      </c>
      <c r="X26" s="104" t="str">
        <f>IF(ISNA(VLOOKUP($C26&amp;X$2,'Xử lý'!$B:$E,4,0)),"",VLOOKUP($C26&amp;X$2,'Xử lý'!$B:$E,4,0))</f>
        <v>GDQP
TD.Cảnh</v>
      </c>
      <c r="Y26" s="105" t="str">
        <f>IF(ISNA(VLOOKUP($C26&amp;Y$2,'Xử lý'!$B:$E,4,0)),"",VLOOKUP($C26&amp;Y$2,'Xử lý'!$B:$E,4,0))</f>
        <v/>
      </c>
    </row>
    <row r="27" spans="1:25" s="1" customFormat="1" ht="36.5" customHeight="1" x14ac:dyDescent="0.35">
      <c r="A27" s="97"/>
      <c r="B27" s="102"/>
      <c r="C27" s="103" t="s">
        <v>110</v>
      </c>
      <c r="D27" s="103">
        <v>2</v>
      </c>
      <c r="E27" s="104" t="str">
        <f>IF(ISNA(VLOOKUP($C27&amp;E$2,'Xử lý'!$B:$E,4,0)),"",VLOOKUP($C27&amp;E$2,'Xử lý'!$B:$E,4,0))</f>
        <v>Anh.
A.Huyền</v>
      </c>
      <c r="F27" s="104" t="str">
        <f>IF(ISNA(VLOOKUP($C27&amp;F$2,'Xử lý'!$B:$E,4,0)),"",VLOOKUP($C27&amp;F$2,'Xử lý'!$B:$E,4,0))</f>
        <v/>
      </c>
      <c r="G27" s="104" t="str">
        <f>IF(ISNA(VLOOKUP($C27&amp;G$2,'Xử lý'!$B:$E,4,0)),"",VLOOKUP($C27&amp;G$2,'Xử lý'!$B:$E,4,0))</f>
        <v/>
      </c>
      <c r="H27" s="104" t="str">
        <f>IF(ISNA(VLOOKUP($C27&amp;H$2,'Xử lý'!$B:$E,4,0)),"",VLOOKUP($C27&amp;H$2,'Xử lý'!$B:$E,4,0))</f>
        <v/>
      </c>
      <c r="I27" s="104" t="str">
        <f>IF(ISNA(VLOOKUP($C27&amp;I$2,'Xử lý'!$B:$E,4,0)),"",VLOOKUP($C27&amp;I$2,'Xử lý'!$B:$E,4,0))</f>
        <v>Hóa.
H.Phan</v>
      </c>
      <c r="J27" s="104" t="str">
        <f>IF(ISNA(VLOOKUP($C27&amp;J$2,'Xử lý'!$B:$E,4,0)),"",VLOOKUP($C27&amp;J$2,'Xử lý'!$B:$E,4,0))</f>
        <v/>
      </c>
      <c r="K27" s="104" t="str">
        <f>IF(ISNA(VLOOKUP($C27&amp;K$2,'Xử lý'!$B:$E,4,0)),"",VLOOKUP($C27&amp;K$2,'Xử lý'!$B:$E,4,0))</f>
        <v/>
      </c>
      <c r="L27" s="104" t="str">
        <f>IF(ISNA(VLOOKUP($C27&amp;L$2,'Xử lý'!$B:$E,4,0)),"",VLOOKUP($C27&amp;L$2,'Xử lý'!$B:$E,4,0))</f>
        <v>GDTC
TD.Cảnh</v>
      </c>
      <c r="M27" s="104" t="str">
        <f>IF(ISNA(VLOOKUP($C27&amp;M$2,'Xử lý'!$B:$E,4,0)),"",VLOOKUP($C27&amp;M$2,'Xử lý'!$B:$E,4,0))</f>
        <v>Anh.
A.Trang</v>
      </c>
      <c r="N27" s="104" t="str">
        <f>IF(ISNA(VLOOKUP($C27&amp;N$2,'Xử lý'!$B:$E,4,0)),"",VLOOKUP($C27&amp;N$2,'Xử lý'!$B:$E,4,0))</f>
        <v/>
      </c>
      <c r="O27" s="104" t="str">
        <f>IF(ISNA(VLOOKUP($C27&amp;O$2,'Xử lý'!$B:$E,4,0)),"",VLOOKUP($C27&amp;O$2,'Xử lý'!$B:$E,4,0))</f>
        <v/>
      </c>
      <c r="P27" s="104" t="str">
        <f>IF(ISNA(VLOOKUP($C27&amp;P$2,'Xử lý'!$B:$E,4,0)),"",VLOOKUP($C27&amp;P$2,'Xử lý'!$B:$E,4,0))</f>
        <v>GDTC
TD.Văn</v>
      </c>
      <c r="Q27" s="104" t="str">
        <f>IF(ISNA(VLOOKUP($C27&amp;Q$2,'Xử lý'!$B:$E,4,0)),"",VLOOKUP($C27&amp;Q$2,'Xử lý'!$B:$E,4,0))</f>
        <v>GDQP
QP.Lâm</v>
      </c>
      <c r="R27" s="104" t="str">
        <f>IF(ISNA(VLOOKUP($C27&amp;R$2,'Xử lý'!$B:$E,4,0)),"",VLOOKUP($C27&amp;R$2,'Xử lý'!$B:$E,4,0))</f>
        <v/>
      </c>
      <c r="S27" s="104" t="str">
        <f>IF(ISNA(VLOOKUP($C27&amp;S$2,'Xử lý'!$B:$E,4,0)),"",VLOOKUP($C27&amp;S$2,'Xử lý'!$B:$E,4,0))</f>
        <v>Toán.
T.Tùng</v>
      </c>
      <c r="T27" s="104" t="str">
        <f>IF(ISNA(VLOOKUP($C27&amp;T$2,'Xử lý'!$B:$E,4,0)),"",VLOOKUP($C27&amp;T$2,'Xử lý'!$B:$E,4,0))</f>
        <v/>
      </c>
      <c r="U27" s="104" t="str">
        <f>IF(ISNA(VLOOKUP($C27&amp;U$2,'Xử lý'!$B:$E,4,0)),"",VLOOKUP($C27&amp;U$2,'Xử lý'!$B:$E,4,0))</f>
        <v>Toán.
T.Oanh</v>
      </c>
      <c r="V27" s="104" t="str">
        <f>IF(ISNA(VLOOKUP($C27&amp;V$2,'Xử lý'!$B:$E,4,0)),"",VLOOKUP($C27&amp;V$2,'Xử lý'!$B:$E,4,0))</f>
        <v>Văn.
V.H'Lan</v>
      </c>
      <c r="W27" s="104" t="str">
        <f>IF(ISNA(VLOOKUP($C27&amp;W$2,'Xử lý'!$B:$E,4,0)),"",VLOOKUP($C27&amp;W$2,'Xử lý'!$B:$E,4,0))</f>
        <v>GDTC
TD.Phong</v>
      </c>
      <c r="X27" s="104" t="str">
        <f>IF(ISNA(VLOOKUP($C27&amp;X$2,'Xử lý'!$B:$E,4,0)),"",VLOOKUP($C27&amp;X$2,'Xử lý'!$B:$E,4,0))</f>
        <v/>
      </c>
      <c r="Y27" s="105" t="str">
        <f>IF(ISNA(VLOOKUP($C27&amp;Y$2,'Xử lý'!$B:$E,4,0)),"",VLOOKUP($C27&amp;Y$2,'Xử lý'!$B:$E,4,0))</f>
        <v/>
      </c>
    </row>
    <row r="28" spans="1:25" s="1" customFormat="1" ht="36.5" customHeight="1" x14ac:dyDescent="0.35">
      <c r="A28" s="97"/>
      <c r="B28" s="102"/>
      <c r="C28" s="103" t="s">
        <v>111</v>
      </c>
      <c r="D28" s="103">
        <v>3</v>
      </c>
      <c r="E28" s="104" t="str">
        <f>IF(ISNA(VLOOKUP($C28&amp;E$2,'Xử lý'!$B:$E,4,0)),"",VLOOKUP($C28&amp;E$2,'Xử lý'!$B:$E,4,0))</f>
        <v>Lý.
L.Thủy</v>
      </c>
      <c r="F28" s="104" t="str">
        <f>IF(ISNA(VLOOKUP($C28&amp;F$2,'Xử lý'!$B:$E,4,0)),"",VLOOKUP($C28&amp;F$2,'Xử lý'!$B:$E,4,0))</f>
        <v/>
      </c>
      <c r="G28" s="104" t="str">
        <f>IF(ISNA(VLOOKUP($C28&amp;G$2,'Xử lý'!$B:$E,4,0)),"",VLOOKUP($C28&amp;G$2,'Xử lý'!$B:$E,4,0))</f>
        <v/>
      </c>
      <c r="H28" s="104" t="str">
        <f>IF(ISNA(VLOOKUP($C28&amp;H$2,'Xử lý'!$B:$E,4,0)),"",VLOOKUP($C28&amp;H$2,'Xử lý'!$B:$E,4,0))</f>
        <v/>
      </c>
      <c r="I28" s="104" t="str">
        <f>IF(ISNA(VLOOKUP($C28&amp;I$2,'Xử lý'!$B:$E,4,0)),"",VLOOKUP($C28&amp;I$2,'Xử lý'!$B:$E,4,0))</f>
        <v>Toán.
T.Tùng</v>
      </c>
      <c r="J28" s="104" t="str">
        <f>IF(ISNA(VLOOKUP($C28&amp;J$2,'Xử lý'!$B:$E,4,0)),"",VLOOKUP($C28&amp;J$2,'Xử lý'!$B:$E,4,0))</f>
        <v/>
      </c>
      <c r="K28" s="104" t="str">
        <f>IF(ISNA(VLOOKUP($C28&amp;K$2,'Xử lý'!$B:$E,4,0)),"",VLOOKUP($C28&amp;K$2,'Xử lý'!$B:$E,4,0))</f>
        <v/>
      </c>
      <c r="L28" s="104" t="str">
        <f>IF(ISNA(VLOOKUP($C28&amp;L$2,'Xử lý'!$B:$E,4,0)),"",VLOOKUP($C28&amp;L$2,'Xử lý'!$B:$E,4,0))</f>
        <v>GDTC
TD.Cảnh</v>
      </c>
      <c r="M28" s="104" t="str">
        <f>IF(ISNA(VLOOKUP($C28&amp;M$2,'Xử lý'!$B:$E,4,0)),"",VLOOKUP($C28&amp;M$2,'Xử lý'!$B:$E,4,0))</f>
        <v>Toán.
T.Oanh</v>
      </c>
      <c r="N28" s="104" t="str">
        <f>IF(ISNA(VLOOKUP($C28&amp;N$2,'Xử lý'!$B:$E,4,0)),"",VLOOKUP($C28&amp;N$2,'Xử lý'!$B:$E,4,0))</f>
        <v/>
      </c>
      <c r="O28" s="104" t="str">
        <f>IF(ISNA(VLOOKUP($C28&amp;O$2,'Xử lý'!$B:$E,4,0)),"",VLOOKUP($C28&amp;O$2,'Xử lý'!$B:$E,4,0))</f>
        <v/>
      </c>
      <c r="P28" s="104" t="str">
        <f>IF(ISNA(VLOOKUP($C28&amp;P$2,'Xử lý'!$B:$E,4,0)),"",VLOOKUP($C28&amp;P$2,'Xử lý'!$B:$E,4,0))</f>
        <v>GDQP
QP.Lâm</v>
      </c>
      <c r="Q28" s="104" t="str">
        <f>IF(ISNA(VLOOKUP($C28&amp;Q$2,'Xử lý'!$B:$E,4,0)),"",VLOOKUP($C28&amp;Q$2,'Xử lý'!$B:$E,4,0))</f>
        <v>GDTC
TD.Văn</v>
      </c>
      <c r="R28" s="104" t="str">
        <f>IF(ISNA(VLOOKUP($C28&amp;R$2,'Xử lý'!$B:$E,4,0)),"",VLOOKUP($C28&amp;R$2,'Xử lý'!$B:$E,4,0))</f>
        <v>Văn.
V.H'Lan</v>
      </c>
      <c r="S28" s="104" t="str">
        <f>IF(ISNA(VLOOKUP($C28&amp;S$2,'Xử lý'!$B:$E,4,0)),"",VLOOKUP($C28&amp;S$2,'Xử lý'!$B:$E,4,0))</f>
        <v>Văn.
V.A.Dương</v>
      </c>
      <c r="T28" s="104" t="str">
        <f>IF(ISNA(VLOOKUP($C28&amp;T$2,'Xử lý'!$B:$E,4,0)),"",VLOOKUP($C28&amp;T$2,'Xử lý'!$B:$E,4,0))</f>
        <v>Sử.
Su.Chương</v>
      </c>
      <c r="U28" s="104" t="str">
        <f>IF(ISNA(VLOOKUP($C28&amp;U$2,'Xử lý'!$B:$E,4,0)),"",VLOOKUP($C28&amp;U$2,'Xử lý'!$B:$E,4,0))</f>
        <v>Anh.
A.Dung</v>
      </c>
      <c r="V28" s="104" t="str">
        <f>IF(ISNA(VLOOKUP($C28&amp;V$2,'Xử lý'!$B:$E,4,0)),"",VLOOKUP($C28&amp;V$2,'Xử lý'!$B:$E,4,0))</f>
        <v>Anh.
A.Huyền</v>
      </c>
      <c r="W28" s="104" t="str">
        <f>IF(ISNA(VLOOKUP($C28&amp;W$2,'Xử lý'!$B:$E,4,0)),"",VLOOKUP($C28&amp;W$2,'Xử lý'!$B:$E,4,0))</f>
        <v/>
      </c>
      <c r="X28" s="104" t="str">
        <f>IF(ISNA(VLOOKUP($C28&amp;X$2,'Xử lý'!$B:$E,4,0)),"",VLOOKUP($C28&amp;X$2,'Xử lý'!$B:$E,4,0))</f>
        <v>GDTC
TD.Phong</v>
      </c>
      <c r="Y28" s="105" t="str">
        <f>IF(ISNA(VLOOKUP($C28&amp;Y$2,'Xử lý'!$B:$E,4,0)),"",VLOOKUP($C28&amp;Y$2,'Xử lý'!$B:$E,4,0))</f>
        <v/>
      </c>
    </row>
    <row r="29" spans="1:25" s="1" customFormat="1" ht="36.5" customHeight="1" thickBot="1" x14ac:dyDescent="0.4">
      <c r="A29" s="106"/>
      <c r="B29" s="107"/>
      <c r="C29" s="108" t="s">
        <v>112</v>
      </c>
      <c r="D29" s="108">
        <v>4</v>
      </c>
      <c r="E29" s="109" t="str">
        <f>IF(ISNA(VLOOKUP($C29&amp;E$2,'Xử lý'!$B:$E,4,0)),"",VLOOKUP($C29&amp;E$2,'Xử lý'!$B:$E,4,0))</f>
        <v>Lý.
L.Thủy</v>
      </c>
      <c r="F29" s="109" t="str">
        <f>IF(ISNA(VLOOKUP($C29&amp;F$2,'Xử lý'!$B:$E,4,0)),"",VLOOKUP($C29&amp;F$2,'Xử lý'!$B:$E,4,0))</f>
        <v/>
      </c>
      <c r="G29" s="109" t="str">
        <f>IF(ISNA(VLOOKUP($C29&amp;G$2,'Xử lý'!$B:$E,4,0)),"",VLOOKUP($C29&amp;G$2,'Xử lý'!$B:$E,4,0))</f>
        <v/>
      </c>
      <c r="H29" s="109" t="str">
        <f>IF(ISNA(VLOOKUP($C29&amp;H$2,'Xử lý'!$B:$E,4,0)),"",VLOOKUP($C29&amp;H$2,'Xử lý'!$B:$E,4,0))</f>
        <v/>
      </c>
      <c r="I29" s="109" t="str">
        <f>IF(ISNA(VLOOKUP($C29&amp;I$2,'Xử lý'!$B:$E,4,0)),"",VLOOKUP($C29&amp;I$2,'Xử lý'!$B:$E,4,0))</f>
        <v>Toán.
T.Tùng</v>
      </c>
      <c r="J29" s="109" t="str">
        <f>IF(ISNA(VLOOKUP($C29&amp;J$2,'Xử lý'!$B:$E,4,0)),"",VLOOKUP($C29&amp;J$2,'Xử lý'!$B:$E,4,0))</f>
        <v/>
      </c>
      <c r="K29" s="109" t="str">
        <f>IF(ISNA(VLOOKUP($C29&amp;K$2,'Xử lý'!$B:$E,4,0)),"",VLOOKUP($C29&amp;K$2,'Xử lý'!$B:$E,4,0))</f>
        <v/>
      </c>
      <c r="L29" s="109" t="str">
        <f>IF(ISNA(VLOOKUP($C29&amp;L$2,'Xử lý'!$B:$E,4,0)),"",VLOOKUP($C29&amp;L$2,'Xử lý'!$B:$E,4,0))</f>
        <v/>
      </c>
      <c r="M29" s="109" t="str">
        <f>IF(ISNA(VLOOKUP($C29&amp;M$2,'Xử lý'!$B:$E,4,0)),"",VLOOKUP($C29&amp;M$2,'Xử lý'!$B:$E,4,0))</f>
        <v>Toán.
T.Oanh</v>
      </c>
      <c r="N29" s="109" t="str">
        <f>IF(ISNA(VLOOKUP($C29&amp;N$2,'Xử lý'!$B:$E,4,0)),"",VLOOKUP($C29&amp;N$2,'Xử lý'!$B:$E,4,0))</f>
        <v/>
      </c>
      <c r="O29" s="109" t="str">
        <f>IF(ISNA(VLOOKUP($C29&amp;O$2,'Xử lý'!$B:$E,4,0)),"",VLOOKUP($C29&amp;O$2,'Xử lý'!$B:$E,4,0))</f>
        <v/>
      </c>
      <c r="P29" s="109" t="str">
        <f>IF(ISNA(VLOOKUP($C29&amp;P$2,'Xử lý'!$B:$E,4,0)),"",VLOOKUP($C29&amp;P$2,'Xử lý'!$B:$E,4,0))</f>
        <v/>
      </c>
      <c r="Q29" s="109" t="str">
        <f>IF(ISNA(VLOOKUP($C29&amp;Q$2,'Xử lý'!$B:$E,4,0)),"",VLOOKUP($C29&amp;Q$2,'Xử lý'!$B:$E,4,0))</f>
        <v>GDTC
TD.Văn</v>
      </c>
      <c r="R29" s="109" t="str">
        <f>IF(ISNA(VLOOKUP($C29&amp;R$2,'Xử lý'!$B:$E,4,0)),"",VLOOKUP($C29&amp;R$2,'Xử lý'!$B:$E,4,0))</f>
        <v>Văn.
V.H'Lan</v>
      </c>
      <c r="S29" s="109" t="str">
        <f>IF(ISNA(VLOOKUP($C29&amp;S$2,'Xử lý'!$B:$E,4,0)),"",VLOOKUP($C29&amp;S$2,'Xử lý'!$B:$E,4,0))</f>
        <v>Văn.
V.A.Dương</v>
      </c>
      <c r="T29" s="109" t="str">
        <f>IF(ISNA(VLOOKUP($C29&amp;T$2,'Xử lý'!$B:$E,4,0)),"",VLOOKUP($C29&amp;T$2,'Xử lý'!$B:$E,4,0))</f>
        <v>Sử.
Su.Chương</v>
      </c>
      <c r="U29" s="109" t="str">
        <f>IF(ISNA(VLOOKUP($C29&amp;U$2,'Xử lý'!$B:$E,4,0)),"",VLOOKUP($C29&amp;U$2,'Xử lý'!$B:$E,4,0))</f>
        <v>Anh.
A.Dung</v>
      </c>
      <c r="V29" s="109" t="str">
        <f>IF(ISNA(VLOOKUP($C29&amp;V$2,'Xử lý'!$B:$E,4,0)),"",VLOOKUP($C29&amp;V$2,'Xử lý'!$B:$E,4,0))</f>
        <v>Anh.
A.Huyền</v>
      </c>
      <c r="W29" s="109" t="str">
        <f>IF(ISNA(VLOOKUP($C29&amp;W$2,'Xử lý'!$B:$E,4,0)),"",VLOOKUP($C29&amp;W$2,'Xử lý'!$B:$E,4,0))</f>
        <v>GDQP
TD.Cảnh</v>
      </c>
      <c r="X29" s="109" t="str">
        <f>IF(ISNA(VLOOKUP($C29&amp;X$2,'Xử lý'!$B:$E,4,0)),"",VLOOKUP($C29&amp;X$2,'Xử lý'!$B:$E,4,0))</f>
        <v>GDTC
TD.Phong</v>
      </c>
      <c r="Y29" s="110" t="str">
        <f>IF(ISNA(VLOOKUP($C29&amp;Y$2,'Xử lý'!$B:$E,4,0)),"",VLOOKUP($C29&amp;Y$2,'Xử lý'!$B:$E,4,0))</f>
        <v/>
      </c>
    </row>
    <row r="30" spans="1:25" s="1" customFormat="1" ht="36.5" customHeight="1" x14ac:dyDescent="0.35">
      <c r="A30" s="111" t="s">
        <v>83</v>
      </c>
      <c r="B30" s="93" t="s">
        <v>9</v>
      </c>
      <c r="C30" s="112" t="s">
        <v>113</v>
      </c>
      <c r="D30" s="94">
        <v>1</v>
      </c>
      <c r="E30" s="95" t="str">
        <f>IF(ISNA(VLOOKUP($C30&amp;E$2,'Xử lý'!$B:$E,4,0)),"",VLOOKUP($C30&amp;E$2,'Xử lý'!$B:$E,4,0))</f>
        <v/>
      </c>
      <c r="F30" s="95" t="str">
        <f>IF(ISNA(VLOOKUP($C30&amp;F$2,'Xử lý'!$B:$E,4,0)),"",VLOOKUP($C30&amp;F$2,'Xử lý'!$B:$E,4,0))</f>
        <v/>
      </c>
      <c r="G30" s="95" t="str">
        <f>IF(ISNA(VLOOKUP($C30&amp;G$2,'Xử lý'!$B:$E,4,0)),"",VLOOKUP($C30&amp;G$2,'Xử lý'!$B:$E,4,0))</f>
        <v/>
      </c>
      <c r="H30" s="95" t="str">
        <f>IF(ISNA(VLOOKUP($C30&amp;H$2,'Xử lý'!$B:$E,4,0)),"",VLOOKUP($C30&amp;H$2,'Xử lý'!$B:$E,4,0))</f>
        <v/>
      </c>
      <c r="I30" s="95" t="str">
        <f>IF(ISNA(VLOOKUP($C30&amp;I$2,'Xử lý'!$B:$E,4,0)),"",VLOOKUP($C30&amp;I$2,'Xử lý'!$B:$E,4,0))</f>
        <v/>
      </c>
      <c r="J30" s="95" t="str">
        <f>IF(ISNA(VLOOKUP($C30&amp;J$2,'Xử lý'!$B:$E,4,0)),"",VLOOKUP($C30&amp;J$2,'Xử lý'!$B:$E,4,0))</f>
        <v/>
      </c>
      <c r="K30" s="95" t="str">
        <f>IF(ISNA(VLOOKUP($C30&amp;K$2,'Xử lý'!$B:$E,4,0)),"",VLOOKUP($C30&amp;K$2,'Xử lý'!$B:$E,4,0))</f>
        <v/>
      </c>
      <c r="L30" s="95" t="str">
        <f>IF(ISNA(VLOOKUP($C30&amp;L$2,'Xử lý'!$B:$E,4,0)),"",VLOOKUP($C30&amp;L$2,'Xử lý'!$B:$E,4,0))</f>
        <v/>
      </c>
      <c r="M30" s="95" t="str">
        <f>IF(ISNA(VLOOKUP($C30&amp;M$2,'Xử lý'!$B:$E,4,0)),"",VLOOKUP($C30&amp;M$2,'Xử lý'!$B:$E,4,0))</f>
        <v/>
      </c>
      <c r="N30" s="95" t="str">
        <f>IF(ISNA(VLOOKUP($C30&amp;N$2,'Xử lý'!$B:$E,4,0)),"",VLOOKUP($C30&amp;N$2,'Xử lý'!$B:$E,4,0))</f>
        <v/>
      </c>
      <c r="O30" s="95" t="str">
        <f>IF(ISNA(VLOOKUP($C30&amp;O$2,'Xử lý'!$B:$E,4,0)),"",VLOOKUP($C30&amp;O$2,'Xử lý'!$B:$E,4,0))</f>
        <v/>
      </c>
      <c r="P30" s="95" t="str">
        <f>IF(ISNA(VLOOKUP($C30&amp;P$2,'Xử lý'!$B:$E,4,0)),"",VLOOKUP($C30&amp;P$2,'Xử lý'!$B:$E,4,0))</f>
        <v/>
      </c>
      <c r="Q30" s="95" t="str">
        <f>IF(ISNA(VLOOKUP($C30&amp;Q$2,'Xử lý'!$B:$E,4,0)),"",VLOOKUP($C30&amp;Q$2,'Xử lý'!$B:$E,4,0))</f>
        <v/>
      </c>
      <c r="R30" s="95" t="str">
        <f>IF(ISNA(VLOOKUP($C30&amp;R$2,'Xử lý'!$B:$E,4,0)),"",VLOOKUP($C30&amp;R$2,'Xử lý'!$B:$E,4,0))</f>
        <v/>
      </c>
      <c r="S30" s="95" t="str">
        <f>IF(ISNA(VLOOKUP($C30&amp;S$2,'Xử lý'!$B:$E,4,0)),"",VLOOKUP($C30&amp;S$2,'Xử lý'!$B:$E,4,0))</f>
        <v/>
      </c>
      <c r="T30" s="95" t="str">
        <f>IF(ISNA(VLOOKUP($C30&amp;T$2,'Xử lý'!$B:$E,4,0)),"",VLOOKUP($C30&amp;T$2,'Xử lý'!$B:$E,4,0))</f>
        <v/>
      </c>
      <c r="U30" s="95" t="str">
        <f>IF(ISNA(VLOOKUP($C30&amp;U$2,'Xử lý'!$B:$E,4,0)),"",VLOOKUP($C30&amp;U$2,'Xử lý'!$B:$E,4,0))</f>
        <v/>
      </c>
      <c r="V30" s="95" t="str">
        <f>IF(ISNA(VLOOKUP($C30&amp;V$2,'Xử lý'!$B:$E,4,0)),"",VLOOKUP($C30&amp;V$2,'Xử lý'!$B:$E,4,0))</f>
        <v/>
      </c>
      <c r="W30" s="95" t="str">
        <f>IF(ISNA(VLOOKUP($C30&amp;W$2,'Xử lý'!$B:$E,4,0)),"",VLOOKUP($C30&amp;W$2,'Xử lý'!$B:$E,4,0))</f>
        <v/>
      </c>
      <c r="X30" s="95" t="str">
        <f>IF(ISNA(VLOOKUP($C30&amp;X$2,'Xử lý'!$B:$E,4,0)),"",VLOOKUP($C30&amp;X$2,'Xử lý'!$B:$E,4,0))</f>
        <v/>
      </c>
      <c r="Y30" s="96" t="str">
        <f>IF(ISNA(VLOOKUP($C30&amp;Y$2,'Xử lý'!$B:$E,4,0)),"",VLOOKUP($C30&amp;Y$2,'Xử lý'!$B:$E,4,0))</f>
        <v/>
      </c>
    </row>
    <row r="31" spans="1:25" s="1" customFormat="1" ht="36.5" customHeight="1" x14ac:dyDescent="0.35">
      <c r="A31" s="97"/>
      <c r="B31" s="98"/>
      <c r="C31" s="99" t="s">
        <v>114</v>
      </c>
      <c r="D31" s="99">
        <v>2</v>
      </c>
      <c r="E31" s="100" t="str">
        <f>IF(ISNA(VLOOKUP($C31&amp;E$2,'Xử lý'!$B:$E,4,0)),"",VLOOKUP($C31&amp;E$2,'Xử lý'!$B:$E,4,0))</f>
        <v/>
      </c>
      <c r="F31" s="100" t="str">
        <f>IF(ISNA(VLOOKUP($C31&amp;F$2,'Xử lý'!$B:$E,4,0)),"",VLOOKUP($C31&amp;F$2,'Xử lý'!$B:$E,4,0))</f>
        <v/>
      </c>
      <c r="G31" s="100" t="str">
        <f>IF(ISNA(VLOOKUP($C31&amp;G$2,'Xử lý'!$B:$E,4,0)),"",VLOOKUP($C31&amp;G$2,'Xử lý'!$B:$E,4,0))</f>
        <v/>
      </c>
      <c r="H31" s="100" t="str">
        <f>IF(ISNA(VLOOKUP($C31&amp;H$2,'Xử lý'!$B:$E,4,0)),"",VLOOKUP($C31&amp;H$2,'Xử lý'!$B:$E,4,0))</f>
        <v/>
      </c>
      <c r="I31" s="100" t="str">
        <f>IF(ISNA(VLOOKUP($C31&amp;I$2,'Xử lý'!$B:$E,4,0)),"",VLOOKUP($C31&amp;I$2,'Xử lý'!$B:$E,4,0))</f>
        <v/>
      </c>
      <c r="J31" s="100" t="str">
        <f>IF(ISNA(VLOOKUP($C31&amp;J$2,'Xử lý'!$B:$E,4,0)),"",VLOOKUP($C31&amp;J$2,'Xử lý'!$B:$E,4,0))</f>
        <v/>
      </c>
      <c r="K31" s="100" t="str">
        <f>IF(ISNA(VLOOKUP($C31&amp;K$2,'Xử lý'!$B:$E,4,0)),"",VLOOKUP($C31&amp;K$2,'Xử lý'!$B:$E,4,0))</f>
        <v/>
      </c>
      <c r="L31" s="100" t="str">
        <f>IF(ISNA(VLOOKUP($C31&amp;L$2,'Xử lý'!$B:$E,4,0)),"",VLOOKUP($C31&amp;L$2,'Xử lý'!$B:$E,4,0))</f>
        <v/>
      </c>
      <c r="M31" s="100" t="str">
        <f>IF(ISNA(VLOOKUP($C31&amp;M$2,'Xử lý'!$B:$E,4,0)),"",VLOOKUP($C31&amp;M$2,'Xử lý'!$B:$E,4,0))</f>
        <v/>
      </c>
      <c r="N31" s="100" t="str">
        <f>IF(ISNA(VLOOKUP($C31&amp;N$2,'Xử lý'!$B:$E,4,0)),"",VLOOKUP($C31&amp;N$2,'Xử lý'!$B:$E,4,0))</f>
        <v/>
      </c>
      <c r="O31" s="100" t="str">
        <f>IF(ISNA(VLOOKUP($C31&amp;O$2,'Xử lý'!$B:$E,4,0)),"",VLOOKUP($C31&amp;O$2,'Xử lý'!$B:$E,4,0))</f>
        <v/>
      </c>
      <c r="P31" s="100" t="str">
        <f>IF(ISNA(VLOOKUP($C31&amp;P$2,'Xử lý'!$B:$E,4,0)),"",VLOOKUP($C31&amp;P$2,'Xử lý'!$B:$E,4,0))</f>
        <v/>
      </c>
      <c r="Q31" s="100" t="str">
        <f>IF(ISNA(VLOOKUP($C31&amp;Q$2,'Xử lý'!$B:$E,4,0)),"",VLOOKUP($C31&amp;Q$2,'Xử lý'!$B:$E,4,0))</f>
        <v/>
      </c>
      <c r="R31" s="100" t="str">
        <f>IF(ISNA(VLOOKUP($C31&amp;R$2,'Xử lý'!$B:$E,4,0)),"",VLOOKUP($C31&amp;R$2,'Xử lý'!$B:$E,4,0))</f>
        <v/>
      </c>
      <c r="S31" s="100" t="str">
        <f>IF(ISNA(VLOOKUP($C31&amp;S$2,'Xử lý'!$B:$E,4,0)),"",VLOOKUP($C31&amp;S$2,'Xử lý'!$B:$E,4,0))</f>
        <v/>
      </c>
      <c r="T31" s="100" t="str">
        <f>IF(ISNA(VLOOKUP($C31&amp;T$2,'Xử lý'!$B:$E,4,0)),"",VLOOKUP($C31&amp;T$2,'Xử lý'!$B:$E,4,0))</f>
        <v/>
      </c>
      <c r="U31" s="100" t="str">
        <f>IF(ISNA(VLOOKUP($C31&amp;U$2,'Xử lý'!$B:$E,4,0)),"",VLOOKUP($C31&amp;U$2,'Xử lý'!$B:$E,4,0))</f>
        <v/>
      </c>
      <c r="V31" s="100" t="str">
        <f>IF(ISNA(VLOOKUP($C31&amp;V$2,'Xử lý'!$B:$E,4,0)),"",VLOOKUP($C31&amp;V$2,'Xử lý'!$B:$E,4,0))</f>
        <v/>
      </c>
      <c r="W31" s="100" t="str">
        <f>IF(ISNA(VLOOKUP($C31&amp;W$2,'Xử lý'!$B:$E,4,0)),"",VLOOKUP($C31&amp;W$2,'Xử lý'!$B:$E,4,0))</f>
        <v/>
      </c>
      <c r="X31" s="100" t="str">
        <f>IF(ISNA(VLOOKUP($C31&amp;X$2,'Xử lý'!$B:$E,4,0)),"",VLOOKUP($C31&amp;X$2,'Xử lý'!$B:$E,4,0))</f>
        <v/>
      </c>
      <c r="Y31" s="101" t="str">
        <f>IF(ISNA(VLOOKUP($C31&amp;Y$2,'Xử lý'!$B:$E,4,0)),"",VLOOKUP($C31&amp;Y$2,'Xử lý'!$B:$E,4,0))</f>
        <v/>
      </c>
    </row>
    <row r="32" spans="1:25" s="1" customFormat="1" ht="36.5" customHeight="1" x14ac:dyDescent="0.35">
      <c r="A32" s="97"/>
      <c r="B32" s="98"/>
      <c r="C32" s="99" t="s">
        <v>115</v>
      </c>
      <c r="D32" s="99">
        <v>3</v>
      </c>
      <c r="E32" s="100" t="str">
        <f>IF(ISNA(VLOOKUP($C32&amp;E$2,'Xử lý'!$B:$E,4,0)),"",VLOOKUP($C32&amp;E$2,'Xử lý'!$B:$E,4,0))</f>
        <v/>
      </c>
      <c r="F32" s="100" t="str">
        <f>IF(ISNA(VLOOKUP($C32&amp;F$2,'Xử lý'!$B:$E,4,0)),"",VLOOKUP($C32&amp;F$2,'Xử lý'!$B:$E,4,0))</f>
        <v/>
      </c>
      <c r="G32" s="100" t="str">
        <f>IF(ISNA(VLOOKUP($C32&amp;G$2,'Xử lý'!$B:$E,4,0)),"",VLOOKUP($C32&amp;G$2,'Xử lý'!$B:$E,4,0))</f>
        <v/>
      </c>
      <c r="H32" s="100" t="str">
        <f>IF(ISNA(VLOOKUP($C32&amp;H$2,'Xử lý'!$B:$E,4,0)),"",VLOOKUP($C32&amp;H$2,'Xử lý'!$B:$E,4,0))</f>
        <v/>
      </c>
      <c r="I32" s="100" t="str">
        <f>IF(ISNA(VLOOKUP($C32&amp;I$2,'Xử lý'!$B:$E,4,0)),"",VLOOKUP($C32&amp;I$2,'Xử lý'!$B:$E,4,0))</f>
        <v/>
      </c>
      <c r="J32" s="100" t="str">
        <f>IF(ISNA(VLOOKUP($C32&amp;J$2,'Xử lý'!$B:$E,4,0)),"",VLOOKUP($C32&amp;J$2,'Xử lý'!$B:$E,4,0))</f>
        <v/>
      </c>
      <c r="K32" s="100" t="str">
        <f>IF(ISNA(VLOOKUP($C32&amp;K$2,'Xử lý'!$B:$E,4,0)),"",VLOOKUP($C32&amp;K$2,'Xử lý'!$B:$E,4,0))</f>
        <v/>
      </c>
      <c r="L32" s="100" t="str">
        <f>IF(ISNA(VLOOKUP($C32&amp;L$2,'Xử lý'!$B:$E,4,0)),"",VLOOKUP($C32&amp;L$2,'Xử lý'!$B:$E,4,0))</f>
        <v/>
      </c>
      <c r="M32" s="100" t="str">
        <f>IF(ISNA(VLOOKUP($C32&amp;M$2,'Xử lý'!$B:$E,4,0)),"",VLOOKUP($C32&amp;M$2,'Xử lý'!$B:$E,4,0))</f>
        <v/>
      </c>
      <c r="N32" s="100" t="str">
        <f>IF(ISNA(VLOOKUP($C32&amp;N$2,'Xử lý'!$B:$E,4,0)),"",VLOOKUP($C32&amp;N$2,'Xử lý'!$B:$E,4,0))</f>
        <v/>
      </c>
      <c r="O32" s="100" t="str">
        <f>IF(ISNA(VLOOKUP($C32&amp;O$2,'Xử lý'!$B:$E,4,0)),"",VLOOKUP($C32&amp;O$2,'Xử lý'!$B:$E,4,0))</f>
        <v/>
      </c>
      <c r="P32" s="100" t="str">
        <f>IF(ISNA(VLOOKUP($C32&amp;P$2,'Xử lý'!$B:$E,4,0)),"",VLOOKUP($C32&amp;P$2,'Xử lý'!$B:$E,4,0))</f>
        <v/>
      </c>
      <c r="Q32" s="100" t="str">
        <f>IF(ISNA(VLOOKUP($C32&amp;Q$2,'Xử lý'!$B:$E,4,0)),"",VLOOKUP($C32&amp;Q$2,'Xử lý'!$B:$E,4,0))</f>
        <v/>
      </c>
      <c r="R32" s="100" t="str">
        <f>IF(ISNA(VLOOKUP($C32&amp;R$2,'Xử lý'!$B:$E,4,0)),"",VLOOKUP($C32&amp;R$2,'Xử lý'!$B:$E,4,0))</f>
        <v/>
      </c>
      <c r="S32" s="100" t="str">
        <f>IF(ISNA(VLOOKUP($C32&amp;S$2,'Xử lý'!$B:$E,4,0)),"",VLOOKUP($C32&amp;S$2,'Xử lý'!$B:$E,4,0))</f>
        <v/>
      </c>
      <c r="T32" s="100" t="str">
        <f>IF(ISNA(VLOOKUP($C32&amp;T$2,'Xử lý'!$B:$E,4,0)),"",VLOOKUP($C32&amp;T$2,'Xử lý'!$B:$E,4,0))</f>
        <v/>
      </c>
      <c r="U32" s="100" t="str">
        <f>IF(ISNA(VLOOKUP($C32&amp;U$2,'Xử lý'!$B:$E,4,0)),"",VLOOKUP($C32&amp;U$2,'Xử lý'!$B:$E,4,0))</f>
        <v/>
      </c>
      <c r="V32" s="100" t="str">
        <f>IF(ISNA(VLOOKUP($C32&amp;V$2,'Xử lý'!$B:$E,4,0)),"",VLOOKUP($C32&amp;V$2,'Xử lý'!$B:$E,4,0))</f>
        <v/>
      </c>
      <c r="W32" s="100" t="str">
        <f>IF(ISNA(VLOOKUP($C32&amp;W$2,'Xử lý'!$B:$E,4,0)),"",VLOOKUP($C32&amp;W$2,'Xử lý'!$B:$E,4,0))</f>
        <v/>
      </c>
      <c r="X32" s="100" t="str">
        <f>IF(ISNA(VLOOKUP($C32&amp;X$2,'Xử lý'!$B:$E,4,0)),"",VLOOKUP($C32&amp;X$2,'Xử lý'!$B:$E,4,0))</f>
        <v/>
      </c>
      <c r="Y32" s="101" t="str">
        <f>IF(ISNA(VLOOKUP($C32&amp;Y$2,'Xử lý'!$B:$E,4,0)),"",VLOOKUP($C32&amp;Y$2,'Xử lý'!$B:$E,4,0))</f>
        <v/>
      </c>
    </row>
    <row r="33" spans="1:25" s="1" customFormat="1" ht="36.5" customHeight="1" x14ac:dyDescent="0.35">
      <c r="A33" s="97"/>
      <c r="B33" s="98"/>
      <c r="C33" s="99" t="s">
        <v>116</v>
      </c>
      <c r="D33" s="99">
        <v>4</v>
      </c>
      <c r="E33" s="100" t="str">
        <f>IF(ISNA(VLOOKUP($C33&amp;E$2,'Xử lý'!$B:$E,4,0)),"",VLOOKUP($C33&amp;E$2,'Xử lý'!$B:$E,4,0))</f>
        <v/>
      </c>
      <c r="F33" s="100" t="str">
        <f>IF(ISNA(VLOOKUP($C33&amp;F$2,'Xử lý'!$B:$E,4,0)),"",VLOOKUP($C33&amp;F$2,'Xử lý'!$B:$E,4,0))</f>
        <v/>
      </c>
      <c r="G33" s="100" t="str">
        <f>IF(ISNA(VLOOKUP($C33&amp;G$2,'Xử lý'!$B:$E,4,0)),"",VLOOKUP($C33&amp;G$2,'Xử lý'!$B:$E,4,0))</f>
        <v/>
      </c>
      <c r="H33" s="100" t="str">
        <f>IF(ISNA(VLOOKUP($C33&amp;H$2,'Xử lý'!$B:$E,4,0)),"",VLOOKUP($C33&amp;H$2,'Xử lý'!$B:$E,4,0))</f>
        <v/>
      </c>
      <c r="I33" s="100" t="str">
        <f>IF(ISNA(VLOOKUP($C33&amp;I$2,'Xử lý'!$B:$E,4,0)),"",VLOOKUP($C33&amp;I$2,'Xử lý'!$B:$E,4,0))</f>
        <v/>
      </c>
      <c r="J33" s="100" t="str">
        <f>IF(ISNA(VLOOKUP($C33&amp;J$2,'Xử lý'!$B:$E,4,0)),"",VLOOKUP($C33&amp;J$2,'Xử lý'!$B:$E,4,0))</f>
        <v/>
      </c>
      <c r="K33" s="100" t="str">
        <f>IF(ISNA(VLOOKUP($C33&amp;K$2,'Xử lý'!$B:$E,4,0)),"",VLOOKUP($C33&amp;K$2,'Xử lý'!$B:$E,4,0))</f>
        <v/>
      </c>
      <c r="L33" s="100" t="str">
        <f>IF(ISNA(VLOOKUP($C33&amp;L$2,'Xử lý'!$B:$E,4,0)),"",VLOOKUP($C33&amp;L$2,'Xử lý'!$B:$E,4,0))</f>
        <v/>
      </c>
      <c r="M33" s="100" t="str">
        <f>IF(ISNA(VLOOKUP($C33&amp;M$2,'Xử lý'!$B:$E,4,0)),"",VLOOKUP($C33&amp;M$2,'Xử lý'!$B:$E,4,0))</f>
        <v/>
      </c>
      <c r="N33" s="100" t="str">
        <f>IF(ISNA(VLOOKUP($C33&amp;N$2,'Xử lý'!$B:$E,4,0)),"",VLOOKUP($C33&amp;N$2,'Xử lý'!$B:$E,4,0))</f>
        <v/>
      </c>
      <c r="O33" s="100" t="str">
        <f>IF(ISNA(VLOOKUP($C33&amp;O$2,'Xử lý'!$B:$E,4,0)),"",VLOOKUP($C33&amp;O$2,'Xử lý'!$B:$E,4,0))</f>
        <v/>
      </c>
      <c r="P33" s="100" t="str">
        <f>IF(ISNA(VLOOKUP($C33&amp;P$2,'Xử lý'!$B:$E,4,0)),"",VLOOKUP($C33&amp;P$2,'Xử lý'!$B:$E,4,0))</f>
        <v/>
      </c>
      <c r="Q33" s="100" t="str">
        <f>IF(ISNA(VLOOKUP($C33&amp;Q$2,'Xử lý'!$B:$E,4,0)),"",VLOOKUP($C33&amp;Q$2,'Xử lý'!$B:$E,4,0))</f>
        <v/>
      </c>
      <c r="R33" s="100" t="str">
        <f>IF(ISNA(VLOOKUP($C33&amp;R$2,'Xử lý'!$B:$E,4,0)),"",VLOOKUP($C33&amp;R$2,'Xử lý'!$B:$E,4,0))</f>
        <v/>
      </c>
      <c r="S33" s="100" t="str">
        <f>IF(ISNA(VLOOKUP($C33&amp;S$2,'Xử lý'!$B:$E,4,0)),"",VLOOKUP($C33&amp;S$2,'Xử lý'!$B:$E,4,0))</f>
        <v/>
      </c>
      <c r="T33" s="100" t="str">
        <f>IF(ISNA(VLOOKUP($C33&amp;T$2,'Xử lý'!$B:$E,4,0)),"",VLOOKUP($C33&amp;T$2,'Xử lý'!$B:$E,4,0))</f>
        <v/>
      </c>
      <c r="U33" s="100" t="str">
        <f>IF(ISNA(VLOOKUP($C33&amp;U$2,'Xử lý'!$B:$E,4,0)),"",VLOOKUP($C33&amp;U$2,'Xử lý'!$B:$E,4,0))</f>
        <v/>
      </c>
      <c r="V33" s="100" t="str">
        <f>IF(ISNA(VLOOKUP($C33&amp;V$2,'Xử lý'!$B:$E,4,0)),"",VLOOKUP($C33&amp;V$2,'Xử lý'!$B:$E,4,0))</f>
        <v/>
      </c>
      <c r="W33" s="100" t="str">
        <f>IF(ISNA(VLOOKUP($C33&amp;W$2,'Xử lý'!$B:$E,4,0)),"",VLOOKUP($C33&amp;W$2,'Xử lý'!$B:$E,4,0))</f>
        <v/>
      </c>
      <c r="X33" s="100" t="str">
        <f>IF(ISNA(VLOOKUP($C33&amp;X$2,'Xử lý'!$B:$E,4,0)),"",VLOOKUP($C33&amp;X$2,'Xử lý'!$B:$E,4,0))</f>
        <v/>
      </c>
      <c r="Y33" s="101" t="str">
        <f>IF(ISNA(VLOOKUP($C33&amp;Y$2,'Xử lý'!$B:$E,4,0)),"",VLOOKUP($C33&amp;Y$2,'Xử lý'!$B:$E,4,0))</f>
        <v/>
      </c>
    </row>
    <row r="34" spans="1:25" s="1" customFormat="1" ht="36.5" customHeight="1" x14ac:dyDescent="0.35">
      <c r="A34" s="97"/>
      <c r="B34" s="98"/>
      <c r="C34" s="99" t="s">
        <v>117</v>
      </c>
      <c r="D34" s="99">
        <v>5</v>
      </c>
      <c r="E34" s="100" t="str">
        <f>IF(ISNA(VLOOKUP($C34&amp;E$2,'Xử lý'!$B:$E,4,0)),"",VLOOKUP($C34&amp;E$2,'Xử lý'!$B:$E,4,0))</f>
        <v/>
      </c>
      <c r="F34" s="100" t="str">
        <f>IF(ISNA(VLOOKUP($C34&amp;F$2,'Xử lý'!$B:$E,4,0)),"",VLOOKUP($C34&amp;F$2,'Xử lý'!$B:$E,4,0))</f>
        <v/>
      </c>
      <c r="G34" s="100" t="str">
        <f>IF(ISNA(VLOOKUP($C34&amp;G$2,'Xử lý'!$B:$E,4,0)),"",VLOOKUP($C34&amp;G$2,'Xử lý'!$B:$E,4,0))</f>
        <v/>
      </c>
      <c r="H34" s="100" t="str">
        <f>IF(ISNA(VLOOKUP($C34&amp;H$2,'Xử lý'!$B:$E,4,0)),"",VLOOKUP($C34&amp;H$2,'Xử lý'!$B:$E,4,0))</f>
        <v/>
      </c>
      <c r="I34" s="100" t="str">
        <f>IF(ISNA(VLOOKUP($C34&amp;I$2,'Xử lý'!$B:$E,4,0)),"",VLOOKUP($C34&amp;I$2,'Xử lý'!$B:$E,4,0))</f>
        <v/>
      </c>
      <c r="J34" s="100" t="str">
        <f>IF(ISNA(VLOOKUP($C34&amp;J$2,'Xử lý'!$B:$E,4,0)),"",VLOOKUP($C34&amp;J$2,'Xử lý'!$B:$E,4,0))</f>
        <v/>
      </c>
      <c r="K34" s="100" t="str">
        <f>IF(ISNA(VLOOKUP($C34&amp;K$2,'Xử lý'!$B:$E,4,0)),"",VLOOKUP($C34&amp;K$2,'Xử lý'!$B:$E,4,0))</f>
        <v/>
      </c>
      <c r="L34" s="100" t="str">
        <f>IF(ISNA(VLOOKUP($C34&amp;L$2,'Xử lý'!$B:$E,4,0)),"",VLOOKUP($C34&amp;L$2,'Xử lý'!$B:$E,4,0))</f>
        <v/>
      </c>
      <c r="M34" s="100" t="str">
        <f>IF(ISNA(VLOOKUP($C34&amp;M$2,'Xử lý'!$B:$E,4,0)),"",VLOOKUP($C34&amp;M$2,'Xử lý'!$B:$E,4,0))</f>
        <v/>
      </c>
      <c r="N34" s="100" t="str">
        <f>IF(ISNA(VLOOKUP($C34&amp;N$2,'Xử lý'!$B:$E,4,0)),"",VLOOKUP($C34&amp;N$2,'Xử lý'!$B:$E,4,0))</f>
        <v/>
      </c>
      <c r="O34" s="100" t="str">
        <f>IF(ISNA(VLOOKUP($C34&amp;O$2,'Xử lý'!$B:$E,4,0)),"",VLOOKUP($C34&amp;O$2,'Xử lý'!$B:$E,4,0))</f>
        <v/>
      </c>
      <c r="P34" s="100" t="str">
        <f>IF(ISNA(VLOOKUP($C34&amp;P$2,'Xử lý'!$B:$E,4,0)),"",VLOOKUP($C34&amp;P$2,'Xử lý'!$B:$E,4,0))</f>
        <v/>
      </c>
      <c r="Q34" s="100" t="str">
        <f>IF(ISNA(VLOOKUP($C34&amp;Q$2,'Xử lý'!$B:$E,4,0)),"",VLOOKUP($C34&amp;Q$2,'Xử lý'!$B:$E,4,0))</f>
        <v/>
      </c>
      <c r="R34" s="100" t="str">
        <f>IF(ISNA(VLOOKUP($C34&amp;R$2,'Xử lý'!$B:$E,4,0)),"",VLOOKUP($C34&amp;R$2,'Xử lý'!$B:$E,4,0))</f>
        <v/>
      </c>
      <c r="S34" s="100" t="str">
        <f>IF(ISNA(VLOOKUP($C34&amp;S$2,'Xử lý'!$B:$E,4,0)),"",VLOOKUP($C34&amp;S$2,'Xử lý'!$B:$E,4,0))</f>
        <v/>
      </c>
      <c r="T34" s="100" t="str">
        <f>IF(ISNA(VLOOKUP($C34&amp;T$2,'Xử lý'!$B:$E,4,0)),"",VLOOKUP($C34&amp;T$2,'Xử lý'!$B:$E,4,0))</f>
        <v/>
      </c>
      <c r="U34" s="100" t="str">
        <f>IF(ISNA(VLOOKUP($C34&amp;U$2,'Xử lý'!$B:$E,4,0)),"",VLOOKUP($C34&amp;U$2,'Xử lý'!$B:$E,4,0))</f>
        <v/>
      </c>
      <c r="V34" s="100" t="str">
        <f>IF(ISNA(VLOOKUP($C34&amp;V$2,'Xử lý'!$B:$E,4,0)),"",VLOOKUP($C34&amp;V$2,'Xử lý'!$B:$E,4,0))</f>
        <v/>
      </c>
      <c r="W34" s="100" t="str">
        <f>IF(ISNA(VLOOKUP($C34&amp;W$2,'Xử lý'!$B:$E,4,0)),"",VLOOKUP($C34&amp;W$2,'Xử lý'!$B:$E,4,0))</f>
        <v/>
      </c>
      <c r="X34" s="100" t="str">
        <f>IF(ISNA(VLOOKUP($C34&amp;X$2,'Xử lý'!$B:$E,4,0)),"",VLOOKUP($C34&amp;X$2,'Xử lý'!$B:$E,4,0))</f>
        <v/>
      </c>
      <c r="Y34" s="101" t="str">
        <f>IF(ISNA(VLOOKUP($C34&amp;Y$2,'Xử lý'!$B:$E,4,0)),"",VLOOKUP($C34&amp;Y$2,'Xử lý'!$B:$E,4,0))</f>
        <v/>
      </c>
    </row>
    <row r="35" spans="1:25" s="1" customFormat="1" ht="36.5" customHeight="1" x14ac:dyDescent="0.35">
      <c r="A35" s="97"/>
      <c r="B35" s="102" t="s">
        <v>64</v>
      </c>
      <c r="C35" s="103" t="s">
        <v>118</v>
      </c>
      <c r="D35" s="103">
        <v>1</v>
      </c>
      <c r="E35" s="104" t="str">
        <f>IF(ISNA(VLOOKUP($C35&amp;E$2,'Xử lý'!$B:$E,4,0)),"",VLOOKUP($C35&amp;E$2,'Xử lý'!$B:$E,4,0))</f>
        <v>Hóa.
H.Loan</v>
      </c>
      <c r="F35" s="104" t="str">
        <f>IF(ISNA(VLOOKUP($C35&amp;F$2,'Xử lý'!$B:$E,4,0)),"",VLOOKUP($C35&amp;F$2,'Xử lý'!$B:$E,4,0))</f>
        <v/>
      </c>
      <c r="G35" s="104" t="str">
        <f>IF(ISNA(VLOOKUP($C35&amp;G$2,'Xử lý'!$B:$E,4,0)),"",VLOOKUP($C35&amp;G$2,'Xử lý'!$B:$E,4,0))</f>
        <v>Anh.
A.Trang</v>
      </c>
      <c r="H35" s="104" t="str">
        <f>IF(ISNA(VLOOKUP($C35&amp;H$2,'Xử lý'!$B:$E,4,0)),"",VLOOKUP($C35&amp;H$2,'Xử lý'!$B:$E,4,0))</f>
        <v>Sinh.
Si.Bình</v>
      </c>
      <c r="I35" s="104" t="str">
        <f>IF(ISNA(VLOOKUP($C35&amp;I$2,'Xử lý'!$B:$E,4,0)),"",VLOOKUP($C35&amp;I$2,'Xử lý'!$B:$E,4,0))</f>
        <v>Anh.
A.Dung</v>
      </c>
      <c r="J35" s="104" t="str">
        <f>IF(ISNA(VLOOKUP($C35&amp;J$2,'Xử lý'!$B:$E,4,0)),"",VLOOKUP($C35&amp;J$2,'Xử lý'!$B:$E,4,0))</f>
        <v>Văn.
V.Cường</v>
      </c>
      <c r="K35" s="104" t="str">
        <f>IF(ISNA(VLOOKUP($C35&amp;K$2,'Xử lý'!$B:$E,4,0)),"",VLOOKUP($C35&amp;K$2,'Xử lý'!$B:$E,4,0))</f>
        <v>Hóa.
H.Thủy</v>
      </c>
      <c r="L35" s="104" t="str">
        <f>IF(ISNA(VLOOKUP($C35&amp;L$2,'Xử lý'!$B:$E,4,0)),"",VLOOKUP($C35&amp;L$2,'Xử lý'!$B:$E,4,0))</f>
        <v>Toán.
T.Dân</v>
      </c>
      <c r="M35" s="104" t="str">
        <f>IF(ISNA(VLOOKUP($C35&amp;M$2,'Xử lý'!$B:$E,4,0)),"",VLOOKUP($C35&amp;M$2,'Xử lý'!$B:$E,4,0))</f>
        <v/>
      </c>
      <c r="N35" s="104" t="str">
        <f>IF(ISNA(VLOOKUP($C35&amp;N$2,'Xử lý'!$B:$E,4,0)),"",VLOOKUP($C35&amp;N$2,'Xử lý'!$B:$E,4,0))</f>
        <v>Anh.
A.Phương</v>
      </c>
      <c r="O35" s="104" t="str">
        <f>IF(ISNA(VLOOKUP($C35&amp;O$2,'Xử lý'!$B:$E,4,0)),"",VLOOKUP($C35&amp;O$2,'Xử lý'!$B:$E,4,0))</f>
        <v>Toán.
T.Tín</v>
      </c>
      <c r="P35" s="104" t="str">
        <f>IF(ISNA(VLOOKUP($C35&amp;P$2,'Xử lý'!$B:$E,4,0)),"",VLOOKUP($C35&amp;P$2,'Xử lý'!$B:$E,4,0))</f>
        <v>Toán.
T.Khánh</v>
      </c>
      <c r="Q35" s="104" t="str">
        <f>IF(ISNA(VLOOKUP($C35&amp;Q$2,'Xử lý'!$B:$E,4,0)),"",VLOOKUP($C35&amp;Q$2,'Xử lý'!$B:$E,4,0))</f>
        <v>Văn.
V.Hà</v>
      </c>
      <c r="R35" s="104" t="str">
        <f>IF(ISNA(VLOOKUP($C35&amp;R$2,'Xử lý'!$B:$E,4,0)),"",VLOOKUP($C35&amp;R$2,'Xử lý'!$B:$E,4,0))</f>
        <v>Sử.
Su.Hiền</v>
      </c>
      <c r="S35" s="104" t="str">
        <f>IF(ISNA(VLOOKUP($C35&amp;S$2,'Xử lý'!$B:$E,4,0)),"",VLOOKUP($C35&amp;S$2,'Xử lý'!$B:$E,4,0))</f>
        <v>Địa.
D.Hoài</v>
      </c>
      <c r="T35" s="104" t="str">
        <f>IF(ISNA(VLOOKUP($C35&amp;T$2,'Xử lý'!$B:$E,4,0)),"",VLOOKUP($C35&amp;T$2,'Xử lý'!$B:$E,4,0))</f>
        <v>GDCD.
Su.Hạnh</v>
      </c>
      <c r="U35" s="104" t="str">
        <f>IF(ISNA(VLOOKUP($C35&amp;U$2,'Xử lý'!$B:$E,4,0)),"",VLOOKUP($C35&amp;U$2,'Xử lý'!$B:$E,4,0))</f>
        <v/>
      </c>
      <c r="V35" s="104" t="str">
        <f>IF(ISNA(VLOOKUP($C35&amp;V$2,'Xử lý'!$B:$E,4,0)),"",VLOOKUP($C35&amp;V$2,'Xử lý'!$B:$E,4,0))</f>
        <v>GDCD.
Su.H'Bil</v>
      </c>
      <c r="W35" s="104" t="str">
        <f>IF(ISNA(VLOOKUP($C35&amp;W$2,'Xử lý'!$B:$E,4,0)),"",VLOOKUP($C35&amp;W$2,'Xử lý'!$B:$E,4,0))</f>
        <v/>
      </c>
      <c r="X35" s="104" t="str">
        <f>IF(ISNA(VLOOKUP($C35&amp;X$2,'Xử lý'!$B:$E,4,0)),"",VLOOKUP($C35&amp;X$2,'Xử lý'!$B:$E,4,0))</f>
        <v/>
      </c>
      <c r="Y35" s="105" t="str">
        <f>IF(ISNA(VLOOKUP($C35&amp;Y$2,'Xử lý'!$B:$E,4,0)),"",VLOOKUP($C35&amp;Y$2,'Xử lý'!$B:$E,4,0))</f>
        <v>Lý.
L.Ly</v>
      </c>
    </row>
    <row r="36" spans="1:25" s="1" customFormat="1" ht="36.5" customHeight="1" x14ac:dyDescent="0.35">
      <c r="A36" s="97"/>
      <c r="B36" s="102"/>
      <c r="C36" s="103" t="s">
        <v>119</v>
      </c>
      <c r="D36" s="103">
        <v>2</v>
      </c>
      <c r="E36" s="104" t="str">
        <f>IF(ISNA(VLOOKUP($C36&amp;E$2,'Xử lý'!$B:$E,4,0)),"",VLOOKUP($C36&amp;E$2,'Xử lý'!$B:$E,4,0))</f>
        <v>Hóa.
H.Loan</v>
      </c>
      <c r="F36" s="104" t="str">
        <f>IF(ISNA(VLOOKUP($C36&amp;F$2,'Xử lý'!$B:$E,4,0)),"",VLOOKUP($C36&amp;F$2,'Xử lý'!$B:$E,4,0))</f>
        <v/>
      </c>
      <c r="G36" s="104" t="str">
        <f>IF(ISNA(VLOOKUP($C36&amp;G$2,'Xử lý'!$B:$E,4,0)),"",VLOOKUP($C36&amp;G$2,'Xử lý'!$B:$E,4,0))</f>
        <v>Anh.
A.Trang</v>
      </c>
      <c r="H36" s="104" t="str">
        <f>IF(ISNA(VLOOKUP($C36&amp;H$2,'Xử lý'!$B:$E,4,0)),"",VLOOKUP($C36&amp;H$2,'Xử lý'!$B:$E,4,0))</f>
        <v>Sinh.
Si.Bình</v>
      </c>
      <c r="I36" s="104" t="str">
        <f>IF(ISNA(VLOOKUP($C36&amp;I$2,'Xử lý'!$B:$E,4,0)),"",VLOOKUP($C36&amp;I$2,'Xử lý'!$B:$E,4,0))</f>
        <v>Anh.
A.Dung</v>
      </c>
      <c r="J36" s="104" t="str">
        <f>IF(ISNA(VLOOKUP($C36&amp;J$2,'Xử lý'!$B:$E,4,0)),"",VLOOKUP($C36&amp;J$2,'Xử lý'!$B:$E,4,0))</f>
        <v>Văn.
V.Cường</v>
      </c>
      <c r="K36" s="104" t="str">
        <f>IF(ISNA(VLOOKUP($C36&amp;K$2,'Xử lý'!$B:$E,4,0)),"",VLOOKUP($C36&amp;K$2,'Xử lý'!$B:$E,4,0))</f>
        <v>Hóa.
H.Thủy</v>
      </c>
      <c r="L36" s="104" t="str">
        <f>IF(ISNA(VLOOKUP($C36&amp;L$2,'Xử lý'!$B:$E,4,0)),"",VLOOKUP($C36&amp;L$2,'Xử lý'!$B:$E,4,0))</f>
        <v>Toán.
T.Dân</v>
      </c>
      <c r="M36" s="104" t="str">
        <f>IF(ISNA(VLOOKUP($C36&amp;M$2,'Xử lý'!$B:$E,4,0)),"",VLOOKUP($C36&amp;M$2,'Xử lý'!$B:$E,4,0))</f>
        <v/>
      </c>
      <c r="N36" s="104" t="str">
        <f>IF(ISNA(VLOOKUP($C36&amp;N$2,'Xử lý'!$B:$E,4,0)),"",VLOOKUP($C36&amp;N$2,'Xử lý'!$B:$E,4,0))</f>
        <v>Anh.
A.Phương</v>
      </c>
      <c r="O36" s="104" t="str">
        <f>IF(ISNA(VLOOKUP($C36&amp;O$2,'Xử lý'!$B:$E,4,0)),"",VLOOKUP($C36&amp;O$2,'Xử lý'!$B:$E,4,0))</f>
        <v>Toán.
T.Tín</v>
      </c>
      <c r="P36" s="104" t="str">
        <f>IF(ISNA(VLOOKUP($C36&amp;P$2,'Xử lý'!$B:$E,4,0)),"",VLOOKUP($C36&amp;P$2,'Xử lý'!$B:$E,4,0))</f>
        <v>Toán.
T.Khánh</v>
      </c>
      <c r="Q36" s="104" t="str">
        <f>IF(ISNA(VLOOKUP($C36&amp;Q$2,'Xử lý'!$B:$E,4,0)),"",VLOOKUP($C36&amp;Q$2,'Xử lý'!$B:$E,4,0))</f>
        <v>Văn.
V.Hà</v>
      </c>
      <c r="R36" s="104" t="str">
        <f>IF(ISNA(VLOOKUP($C36&amp;R$2,'Xử lý'!$B:$E,4,0)),"",VLOOKUP($C36&amp;R$2,'Xử lý'!$B:$E,4,0))</f>
        <v>Sử.
Su.Hiền</v>
      </c>
      <c r="S36" s="104" t="str">
        <f>IF(ISNA(VLOOKUP($C36&amp;S$2,'Xử lý'!$B:$E,4,0)),"",VLOOKUP($C36&amp;S$2,'Xử lý'!$B:$E,4,0))</f>
        <v>Địa.
D.Hoài</v>
      </c>
      <c r="T36" s="104" t="str">
        <f>IF(ISNA(VLOOKUP($C36&amp;T$2,'Xử lý'!$B:$E,4,0)),"",VLOOKUP($C36&amp;T$2,'Xử lý'!$B:$E,4,0))</f>
        <v>GDCD.
Su.Hạnh</v>
      </c>
      <c r="U36" s="104" t="str">
        <f>IF(ISNA(VLOOKUP($C36&amp;U$2,'Xử lý'!$B:$E,4,0)),"",VLOOKUP($C36&amp;U$2,'Xử lý'!$B:$E,4,0))</f>
        <v/>
      </c>
      <c r="V36" s="104" t="str">
        <f>IF(ISNA(VLOOKUP($C36&amp;V$2,'Xử lý'!$B:$E,4,0)),"",VLOOKUP($C36&amp;V$2,'Xử lý'!$B:$E,4,0))</f>
        <v>GDCD.
Su.H'Bil</v>
      </c>
      <c r="W36" s="104" t="str">
        <f>IF(ISNA(VLOOKUP($C36&amp;W$2,'Xử lý'!$B:$E,4,0)),"",VLOOKUP($C36&amp;W$2,'Xử lý'!$B:$E,4,0))</f>
        <v/>
      </c>
      <c r="X36" s="104" t="str">
        <f>IF(ISNA(VLOOKUP($C36&amp;X$2,'Xử lý'!$B:$E,4,0)),"",VLOOKUP($C36&amp;X$2,'Xử lý'!$B:$E,4,0))</f>
        <v/>
      </c>
      <c r="Y36" s="105" t="str">
        <f>IF(ISNA(VLOOKUP($C36&amp;Y$2,'Xử lý'!$B:$E,4,0)),"",VLOOKUP($C36&amp;Y$2,'Xử lý'!$B:$E,4,0))</f>
        <v>Lý.
L.Ly</v>
      </c>
    </row>
    <row r="37" spans="1:25" s="1" customFormat="1" ht="36.5" customHeight="1" x14ac:dyDescent="0.35">
      <c r="A37" s="97"/>
      <c r="B37" s="102"/>
      <c r="C37" s="103" t="s">
        <v>120</v>
      </c>
      <c r="D37" s="103">
        <v>3</v>
      </c>
      <c r="E37" s="104" t="str">
        <f>IF(ISNA(VLOOKUP($C37&amp;E$2,'Xử lý'!$B:$E,4,0)),"",VLOOKUP($C37&amp;E$2,'Xử lý'!$B:$E,4,0))</f>
        <v>Toán.
T.Khánh</v>
      </c>
      <c r="F37" s="104" t="str">
        <f>IF(ISNA(VLOOKUP($C37&amp;F$2,'Xử lý'!$B:$E,4,0)),"",VLOOKUP($C37&amp;F$2,'Xử lý'!$B:$E,4,0))</f>
        <v/>
      </c>
      <c r="G37" s="104" t="str">
        <f>IF(ISNA(VLOOKUP($C37&amp;G$2,'Xử lý'!$B:$E,4,0)),"",VLOOKUP($C37&amp;G$2,'Xử lý'!$B:$E,4,0))</f>
        <v>Toán.
T.H'Son</v>
      </c>
      <c r="H37" s="104" t="str">
        <f>IF(ISNA(VLOOKUP($C37&amp;H$2,'Xử lý'!$B:$E,4,0)),"",VLOOKUP($C37&amp;H$2,'Xử lý'!$B:$E,4,0))</f>
        <v>Toán.
T.Khoa</v>
      </c>
      <c r="I37" s="104" t="str">
        <f>IF(ISNA(VLOOKUP($C37&amp;I$2,'Xử lý'!$B:$E,4,0)),"",VLOOKUP($C37&amp;I$2,'Xử lý'!$B:$E,4,0))</f>
        <v>Sinh.
Si.Bình</v>
      </c>
      <c r="J37" s="104" t="str">
        <f>IF(ISNA(VLOOKUP($C37&amp;J$2,'Xử lý'!$B:$E,4,0)),"",VLOOKUP($C37&amp;J$2,'Xử lý'!$B:$E,4,0))</f>
        <v>Anh.
A.Dung</v>
      </c>
      <c r="K37" s="104" t="str">
        <f>IF(ISNA(VLOOKUP($C37&amp;K$2,'Xử lý'!$B:$E,4,0)),"",VLOOKUP($C37&amp;K$2,'Xử lý'!$B:$E,4,0))</f>
        <v>Anh.
A.Trang</v>
      </c>
      <c r="L37" s="104" t="str">
        <f>IF(ISNA(VLOOKUP($C37&amp;L$2,'Xử lý'!$B:$E,4,0)),"",VLOOKUP($C37&amp;L$2,'Xử lý'!$B:$E,4,0))</f>
        <v>Lý.
L.Ly</v>
      </c>
      <c r="M37" s="104" t="str">
        <f>IF(ISNA(VLOOKUP($C37&amp;M$2,'Xử lý'!$B:$E,4,0)),"",VLOOKUP($C37&amp;M$2,'Xử lý'!$B:$E,4,0))</f>
        <v/>
      </c>
      <c r="N37" s="104" t="str">
        <f>IF(ISNA(VLOOKUP($C37&amp;N$2,'Xử lý'!$B:$E,4,0)),"",VLOOKUP($C37&amp;N$2,'Xử lý'!$B:$E,4,0))</f>
        <v>Toán.
T.Dân</v>
      </c>
      <c r="O37" s="104" t="str">
        <f>IF(ISNA(VLOOKUP($C37&amp;O$2,'Xử lý'!$B:$E,4,0)),"",VLOOKUP($C37&amp;O$2,'Xử lý'!$B:$E,4,0))</f>
        <v>Anh.
A.Phương</v>
      </c>
      <c r="P37" s="104" t="str">
        <f>IF(ISNA(VLOOKUP($C37&amp;P$2,'Xử lý'!$B:$E,4,0)),"",VLOOKUP($C37&amp;P$2,'Xử lý'!$B:$E,4,0))</f>
        <v>Văn.
V.Hà</v>
      </c>
      <c r="Q37" s="104" t="str">
        <f>IF(ISNA(VLOOKUP($C37&amp;Q$2,'Xử lý'!$B:$E,4,0)),"",VLOOKUP($C37&amp;Q$2,'Xử lý'!$B:$E,4,0))</f>
        <v>Sử.
Su.H'Bil</v>
      </c>
      <c r="R37" s="104" t="str">
        <f>IF(ISNA(VLOOKUP($C37&amp;R$2,'Xử lý'!$B:$E,4,0)),"",VLOOKUP($C37&amp;R$2,'Xử lý'!$B:$E,4,0))</f>
        <v/>
      </c>
      <c r="S37" s="104" t="str">
        <f>IF(ISNA(VLOOKUP($C37&amp;S$2,'Xử lý'!$B:$E,4,0)),"",VLOOKUP($C37&amp;S$2,'Xử lý'!$B:$E,4,0))</f>
        <v>Sử.
Su.Hiền</v>
      </c>
      <c r="T37" s="104" t="str">
        <f>IF(ISNA(VLOOKUP($C37&amp;T$2,'Xử lý'!$B:$E,4,0)),"",VLOOKUP($C37&amp;T$2,'Xử lý'!$B:$E,4,0))</f>
        <v/>
      </c>
      <c r="U37" s="104" t="str">
        <f>IF(ISNA(VLOOKUP($C37&amp;U$2,'Xử lý'!$B:$E,4,0)),"",VLOOKUP($C37&amp;U$2,'Xử lý'!$B:$E,4,0))</f>
        <v>GDCD.
Su.Hạnh</v>
      </c>
      <c r="V37" s="104" t="str">
        <f>IF(ISNA(VLOOKUP($C37&amp;V$2,'Xử lý'!$B:$E,4,0)),"",VLOOKUP($C37&amp;V$2,'Xử lý'!$B:$E,4,0))</f>
        <v>Địa.
D.Hoài</v>
      </c>
      <c r="W37" s="104" t="str">
        <f>IF(ISNA(VLOOKUP($C37&amp;W$2,'Xử lý'!$B:$E,4,0)),"",VLOOKUP($C37&amp;W$2,'Xử lý'!$B:$E,4,0))</f>
        <v/>
      </c>
      <c r="X37" s="104" t="str">
        <f>IF(ISNA(VLOOKUP($C37&amp;X$2,'Xử lý'!$B:$E,4,0)),"",VLOOKUP($C37&amp;X$2,'Xử lý'!$B:$E,4,0))</f>
        <v/>
      </c>
      <c r="Y37" s="105" t="str">
        <f>IF(ISNA(VLOOKUP($C37&amp;Y$2,'Xử lý'!$B:$E,4,0)),"",VLOOKUP($C37&amp;Y$2,'Xử lý'!$B:$E,4,0))</f>
        <v>Hóa.
H.Thủy</v>
      </c>
    </row>
    <row r="38" spans="1:25" s="1" customFormat="1" ht="36.5" customHeight="1" thickBot="1" x14ac:dyDescent="0.4">
      <c r="A38" s="113"/>
      <c r="B38" s="107"/>
      <c r="C38" s="114" t="s">
        <v>121</v>
      </c>
      <c r="D38" s="108">
        <v>4</v>
      </c>
      <c r="E38" s="109" t="str">
        <f>IF(ISNA(VLOOKUP($C38&amp;E$2,'Xử lý'!$B:$E,4,0)),"",VLOOKUP($C38&amp;E$2,'Xử lý'!$B:$E,4,0))</f>
        <v>Toán.
T.Khánh</v>
      </c>
      <c r="F38" s="109" t="str">
        <f>IF(ISNA(VLOOKUP($C38&amp;F$2,'Xử lý'!$B:$E,4,0)),"",VLOOKUP($C38&amp;F$2,'Xử lý'!$B:$E,4,0))</f>
        <v/>
      </c>
      <c r="G38" s="109" t="str">
        <f>IF(ISNA(VLOOKUP($C38&amp;G$2,'Xử lý'!$B:$E,4,0)),"",VLOOKUP($C38&amp;G$2,'Xử lý'!$B:$E,4,0))</f>
        <v>Toán.
T.H'Son</v>
      </c>
      <c r="H38" s="109" t="str">
        <f>IF(ISNA(VLOOKUP($C38&amp;H$2,'Xử lý'!$B:$E,4,0)),"",VLOOKUP($C38&amp;H$2,'Xử lý'!$B:$E,4,0))</f>
        <v>Toán.
T.Khoa</v>
      </c>
      <c r="I38" s="109" t="str">
        <f>IF(ISNA(VLOOKUP($C38&amp;I$2,'Xử lý'!$B:$E,4,0)),"",VLOOKUP($C38&amp;I$2,'Xử lý'!$B:$E,4,0))</f>
        <v>Sinh.
Si.Bình</v>
      </c>
      <c r="J38" s="109" t="str">
        <f>IF(ISNA(VLOOKUP($C38&amp;J$2,'Xử lý'!$B:$E,4,0)),"",VLOOKUP($C38&amp;J$2,'Xử lý'!$B:$E,4,0))</f>
        <v>Anh.
A.Dung</v>
      </c>
      <c r="K38" s="109" t="str">
        <f>IF(ISNA(VLOOKUP($C38&amp;K$2,'Xử lý'!$B:$E,4,0)),"",VLOOKUP($C38&amp;K$2,'Xử lý'!$B:$E,4,0))</f>
        <v>Anh.
A.Trang</v>
      </c>
      <c r="L38" s="109" t="str">
        <f>IF(ISNA(VLOOKUP($C38&amp;L$2,'Xử lý'!$B:$E,4,0)),"",VLOOKUP($C38&amp;L$2,'Xử lý'!$B:$E,4,0))</f>
        <v>Lý.
L.Ly</v>
      </c>
      <c r="M38" s="109" t="str">
        <f>IF(ISNA(VLOOKUP($C38&amp;M$2,'Xử lý'!$B:$E,4,0)),"",VLOOKUP($C38&amp;M$2,'Xử lý'!$B:$E,4,0))</f>
        <v/>
      </c>
      <c r="N38" s="109" t="str">
        <f>IF(ISNA(VLOOKUP($C38&amp;N$2,'Xử lý'!$B:$E,4,0)),"",VLOOKUP($C38&amp;N$2,'Xử lý'!$B:$E,4,0))</f>
        <v>Toán.
T.Dân</v>
      </c>
      <c r="O38" s="109" t="str">
        <f>IF(ISNA(VLOOKUP($C38&amp;O$2,'Xử lý'!$B:$E,4,0)),"",VLOOKUP($C38&amp;O$2,'Xử lý'!$B:$E,4,0))</f>
        <v>Anh.
A.Phương</v>
      </c>
      <c r="P38" s="109" t="str">
        <f>IF(ISNA(VLOOKUP($C38&amp;P$2,'Xử lý'!$B:$E,4,0)),"",VLOOKUP($C38&amp;P$2,'Xử lý'!$B:$E,4,0))</f>
        <v>Văn.
V.Hà</v>
      </c>
      <c r="Q38" s="109" t="str">
        <f>IF(ISNA(VLOOKUP($C38&amp;Q$2,'Xử lý'!$B:$E,4,0)),"",VLOOKUP($C38&amp;Q$2,'Xử lý'!$B:$E,4,0))</f>
        <v>Sử.
Su.H'Bil</v>
      </c>
      <c r="R38" s="109" t="str">
        <f>IF(ISNA(VLOOKUP($C38&amp;R$2,'Xử lý'!$B:$E,4,0)),"",VLOOKUP($C38&amp;R$2,'Xử lý'!$B:$E,4,0))</f>
        <v/>
      </c>
      <c r="S38" s="109" t="str">
        <f>IF(ISNA(VLOOKUP($C38&amp;S$2,'Xử lý'!$B:$E,4,0)),"",VLOOKUP($C38&amp;S$2,'Xử lý'!$B:$E,4,0))</f>
        <v>Sử.
Su.Hiền</v>
      </c>
      <c r="T38" s="109" t="str">
        <f>IF(ISNA(VLOOKUP($C38&amp;T$2,'Xử lý'!$B:$E,4,0)),"",VLOOKUP($C38&amp;T$2,'Xử lý'!$B:$E,4,0))</f>
        <v/>
      </c>
      <c r="U38" s="109" t="str">
        <f>IF(ISNA(VLOOKUP($C38&amp;U$2,'Xử lý'!$B:$E,4,0)),"",VLOOKUP($C38&amp;U$2,'Xử lý'!$B:$E,4,0))</f>
        <v>GDCD.
Su.Hạnh</v>
      </c>
      <c r="V38" s="109" t="str">
        <f>IF(ISNA(VLOOKUP($C38&amp;V$2,'Xử lý'!$B:$E,4,0)),"",VLOOKUP($C38&amp;V$2,'Xử lý'!$B:$E,4,0))</f>
        <v>Địa.
D.Hoài</v>
      </c>
      <c r="W38" s="109" t="str">
        <f>IF(ISNA(VLOOKUP($C38&amp;W$2,'Xử lý'!$B:$E,4,0)),"",VLOOKUP($C38&amp;W$2,'Xử lý'!$B:$E,4,0))</f>
        <v/>
      </c>
      <c r="X38" s="109" t="str">
        <f>IF(ISNA(VLOOKUP($C38&amp;X$2,'Xử lý'!$B:$E,4,0)),"",VLOOKUP($C38&amp;X$2,'Xử lý'!$B:$E,4,0))</f>
        <v/>
      </c>
      <c r="Y38" s="110" t="str">
        <f>IF(ISNA(VLOOKUP($C38&amp;Y$2,'Xử lý'!$B:$E,4,0)),"",VLOOKUP($C38&amp;Y$2,'Xử lý'!$B:$E,4,0))</f>
        <v>Hóa.
H.Thủy</v>
      </c>
    </row>
    <row r="39" spans="1:25" s="1" customFormat="1" ht="36.5" customHeight="1" x14ac:dyDescent="0.35">
      <c r="A39" s="92" t="s">
        <v>84</v>
      </c>
      <c r="B39" s="93" t="s">
        <v>9</v>
      </c>
      <c r="C39" s="94" t="s">
        <v>122</v>
      </c>
      <c r="D39" s="94">
        <v>1</v>
      </c>
      <c r="E39" s="95" t="str">
        <f>IF(ISNA(VLOOKUP($C39&amp;E$2,'Xử lý'!$B:$E,4,0)),"",VLOOKUP($C39&amp;E$2,'Xử lý'!$B:$E,4,0))</f>
        <v/>
      </c>
      <c r="F39" s="95" t="str">
        <f>IF(ISNA(VLOOKUP($C39&amp;F$2,'Xử lý'!$B:$E,4,0)),"",VLOOKUP($C39&amp;F$2,'Xử lý'!$B:$E,4,0))</f>
        <v/>
      </c>
      <c r="G39" s="95" t="str">
        <f>IF(ISNA(VLOOKUP($C39&amp;G$2,'Xử lý'!$B:$E,4,0)),"",VLOOKUP($C39&amp;G$2,'Xử lý'!$B:$E,4,0))</f>
        <v/>
      </c>
      <c r="H39" s="95" t="str">
        <f>IF(ISNA(VLOOKUP($C39&amp;H$2,'Xử lý'!$B:$E,4,0)),"",VLOOKUP($C39&amp;H$2,'Xử lý'!$B:$E,4,0))</f>
        <v/>
      </c>
      <c r="I39" s="95" t="str">
        <f>IF(ISNA(VLOOKUP($C39&amp;I$2,'Xử lý'!$B:$E,4,0)),"",VLOOKUP($C39&amp;I$2,'Xử lý'!$B:$E,4,0))</f>
        <v/>
      </c>
      <c r="J39" s="95" t="str">
        <f>IF(ISNA(VLOOKUP($C39&amp;J$2,'Xử lý'!$B:$E,4,0)),"",VLOOKUP($C39&amp;J$2,'Xử lý'!$B:$E,4,0))</f>
        <v/>
      </c>
      <c r="K39" s="95" t="str">
        <f>IF(ISNA(VLOOKUP($C39&amp;K$2,'Xử lý'!$B:$E,4,0)),"",VLOOKUP($C39&amp;K$2,'Xử lý'!$B:$E,4,0))</f>
        <v/>
      </c>
      <c r="L39" s="95" t="str">
        <f>IF(ISNA(VLOOKUP($C39&amp;L$2,'Xử lý'!$B:$E,4,0)),"",VLOOKUP($C39&amp;L$2,'Xử lý'!$B:$E,4,0))</f>
        <v/>
      </c>
      <c r="M39" s="95" t="str">
        <f>IF(ISNA(VLOOKUP($C39&amp;M$2,'Xử lý'!$B:$E,4,0)),"",VLOOKUP($C39&amp;M$2,'Xử lý'!$B:$E,4,0))</f>
        <v/>
      </c>
      <c r="N39" s="95" t="str">
        <f>IF(ISNA(VLOOKUP($C39&amp;N$2,'Xử lý'!$B:$E,4,0)),"",VLOOKUP($C39&amp;N$2,'Xử lý'!$B:$E,4,0))</f>
        <v/>
      </c>
      <c r="O39" s="95" t="str">
        <f>IF(ISNA(VLOOKUP($C39&amp;O$2,'Xử lý'!$B:$E,4,0)),"",VLOOKUP($C39&amp;O$2,'Xử lý'!$B:$E,4,0))</f>
        <v/>
      </c>
      <c r="P39" s="95" t="str">
        <f>IF(ISNA(VLOOKUP($C39&amp;P$2,'Xử lý'!$B:$E,4,0)),"",VLOOKUP($C39&amp;P$2,'Xử lý'!$B:$E,4,0))</f>
        <v/>
      </c>
      <c r="Q39" s="95" t="str">
        <f>IF(ISNA(VLOOKUP($C39&amp;Q$2,'Xử lý'!$B:$E,4,0)),"",VLOOKUP($C39&amp;Q$2,'Xử lý'!$B:$E,4,0))</f>
        <v/>
      </c>
      <c r="R39" s="95" t="str">
        <f>IF(ISNA(VLOOKUP($C39&amp;R$2,'Xử lý'!$B:$E,4,0)),"",VLOOKUP($C39&amp;R$2,'Xử lý'!$B:$E,4,0))</f>
        <v/>
      </c>
      <c r="S39" s="95" t="str">
        <f>IF(ISNA(VLOOKUP($C39&amp;S$2,'Xử lý'!$B:$E,4,0)),"",VLOOKUP($C39&amp;S$2,'Xử lý'!$B:$E,4,0))</f>
        <v/>
      </c>
      <c r="T39" s="95" t="str">
        <f>IF(ISNA(VLOOKUP($C39&amp;T$2,'Xử lý'!$B:$E,4,0)),"",VLOOKUP($C39&amp;T$2,'Xử lý'!$B:$E,4,0))</f>
        <v/>
      </c>
      <c r="U39" s="95" t="str">
        <f>IF(ISNA(VLOOKUP($C39&amp;U$2,'Xử lý'!$B:$E,4,0)),"",VLOOKUP($C39&amp;U$2,'Xử lý'!$B:$E,4,0))</f>
        <v/>
      </c>
      <c r="V39" s="95" t="str">
        <f>IF(ISNA(VLOOKUP($C39&amp;V$2,'Xử lý'!$B:$E,4,0)),"",VLOOKUP($C39&amp;V$2,'Xử lý'!$B:$E,4,0))</f>
        <v/>
      </c>
      <c r="W39" s="95" t="str">
        <f>IF(ISNA(VLOOKUP($C39&amp;W$2,'Xử lý'!$B:$E,4,0)),"",VLOOKUP($C39&amp;W$2,'Xử lý'!$B:$E,4,0))</f>
        <v/>
      </c>
      <c r="X39" s="95" t="str">
        <f>IF(ISNA(VLOOKUP($C39&amp;X$2,'Xử lý'!$B:$E,4,0)),"",VLOOKUP($C39&amp;X$2,'Xử lý'!$B:$E,4,0))</f>
        <v/>
      </c>
      <c r="Y39" s="96" t="str">
        <f>IF(ISNA(VLOOKUP($C39&amp;Y$2,'Xử lý'!$B:$E,4,0)),"",VLOOKUP($C39&amp;Y$2,'Xử lý'!$B:$E,4,0))</f>
        <v/>
      </c>
    </row>
    <row r="40" spans="1:25" s="1" customFormat="1" ht="36.5" customHeight="1" x14ac:dyDescent="0.35">
      <c r="A40" s="97"/>
      <c r="B40" s="98"/>
      <c r="C40" s="99" t="s">
        <v>123</v>
      </c>
      <c r="D40" s="99">
        <v>2</v>
      </c>
      <c r="E40" s="100" t="str">
        <f>IF(ISNA(VLOOKUP($C40&amp;E$2,'Xử lý'!$B:$E,4,0)),"",VLOOKUP($C40&amp;E$2,'Xử lý'!$B:$E,4,0))</f>
        <v/>
      </c>
      <c r="F40" s="100" t="str">
        <f>IF(ISNA(VLOOKUP($C40&amp;F$2,'Xử lý'!$B:$E,4,0)),"",VLOOKUP($C40&amp;F$2,'Xử lý'!$B:$E,4,0))</f>
        <v/>
      </c>
      <c r="G40" s="100" t="str">
        <f>IF(ISNA(VLOOKUP($C40&amp;G$2,'Xử lý'!$B:$E,4,0)),"",VLOOKUP($C40&amp;G$2,'Xử lý'!$B:$E,4,0))</f>
        <v/>
      </c>
      <c r="H40" s="100" t="str">
        <f>IF(ISNA(VLOOKUP($C40&amp;H$2,'Xử lý'!$B:$E,4,0)),"",VLOOKUP($C40&amp;H$2,'Xử lý'!$B:$E,4,0))</f>
        <v/>
      </c>
      <c r="I40" s="100" t="str">
        <f>IF(ISNA(VLOOKUP($C40&amp;I$2,'Xử lý'!$B:$E,4,0)),"",VLOOKUP($C40&amp;I$2,'Xử lý'!$B:$E,4,0))</f>
        <v/>
      </c>
      <c r="J40" s="100" t="str">
        <f>IF(ISNA(VLOOKUP($C40&amp;J$2,'Xử lý'!$B:$E,4,0)),"",VLOOKUP($C40&amp;J$2,'Xử lý'!$B:$E,4,0))</f>
        <v/>
      </c>
      <c r="K40" s="100" t="str">
        <f>IF(ISNA(VLOOKUP($C40&amp;K$2,'Xử lý'!$B:$E,4,0)),"",VLOOKUP($C40&amp;K$2,'Xử lý'!$B:$E,4,0))</f>
        <v/>
      </c>
      <c r="L40" s="100" t="str">
        <f>IF(ISNA(VLOOKUP($C40&amp;L$2,'Xử lý'!$B:$E,4,0)),"",VLOOKUP($C40&amp;L$2,'Xử lý'!$B:$E,4,0))</f>
        <v/>
      </c>
      <c r="M40" s="100" t="str">
        <f>IF(ISNA(VLOOKUP($C40&amp;M$2,'Xử lý'!$B:$E,4,0)),"",VLOOKUP($C40&amp;M$2,'Xử lý'!$B:$E,4,0))</f>
        <v/>
      </c>
      <c r="N40" s="100" t="str">
        <f>IF(ISNA(VLOOKUP($C40&amp;N$2,'Xử lý'!$B:$E,4,0)),"",VLOOKUP($C40&amp;N$2,'Xử lý'!$B:$E,4,0))</f>
        <v/>
      </c>
      <c r="O40" s="100" t="str">
        <f>IF(ISNA(VLOOKUP($C40&amp;O$2,'Xử lý'!$B:$E,4,0)),"",VLOOKUP($C40&amp;O$2,'Xử lý'!$B:$E,4,0))</f>
        <v/>
      </c>
      <c r="P40" s="100" t="str">
        <f>IF(ISNA(VLOOKUP($C40&amp;P$2,'Xử lý'!$B:$E,4,0)),"",VLOOKUP($C40&amp;P$2,'Xử lý'!$B:$E,4,0))</f>
        <v/>
      </c>
      <c r="Q40" s="100" t="str">
        <f>IF(ISNA(VLOOKUP($C40&amp;Q$2,'Xử lý'!$B:$E,4,0)),"",VLOOKUP($C40&amp;Q$2,'Xử lý'!$B:$E,4,0))</f>
        <v/>
      </c>
      <c r="R40" s="100" t="str">
        <f>IF(ISNA(VLOOKUP($C40&amp;R$2,'Xử lý'!$B:$E,4,0)),"",VLOOKUP($C40&amp;R$2,'Xử lý'!$B:$E,4,0))</f>
        <v/>
      </c>
      <c r="S40" s="100" t="str">
        <f>IF(ISNA(VLOOKUP($C40&amp;S$2,'Xử lý'!$B:$E,4,0)),"",VLOOKUP($C40&amp;S$2,'Xử lý'!$B:$E,4,0))</f>
        <v/>
      </c>
      <c r="T40" s="100" t="str">
        <f>IF(ISNA(VLOOKUP($C40&amp;T$2,'Xử lý'!$B:$E,4,0)),"",VLOOKUP($C40&amp;T$2,'Xử lý'!$B:$E,4,0))</f>
        <v/>
      </c>
      <c r="U40" s="100" t="str">
        <f>IF(ISNA(VLOOKUP($C40&amp;U$2,'Xử lý'!$B:$E,4,0)),"",VLOOKUP($C40&amp;U$2,'Xử lý'!$B:$E,4,0))</f>
        <v/>
      </c>
      <c r="V40" s="100" t="str">
        <f>IF(ISNA(VLOOKUP($C40&amp;V$2,'Xử lý'!$B:$E,4,0)),"",VLOOKUP($C40&amp;V$2,'Xử lý'!$B:$E,4,0))</f>
        <v/>
      </c>
      <c r="W40" s="100" t="str">
        <f>IF(ISNA(VLOOKUP($C40&amp;W$2,'Xử lý'!$B:$E,4,0)),"",VLOOKUP($C40&amp;W$2,'Xử lý'!$B:$E,4,0))</f>
        <v/>
      </c>
      <c r="X40" s="100" t="str">
        <f>IF(ISNA(VLOOKUP($C40&amp;X$2,'Xử lý'!$B:$E,4,0)),"",VLOOKUP($C40&amp;X$2,'Xử lý'!$B:$E,4,0))</f>
        <v/>
      </c>
      <c r="Y40" s="101" t="str">
        <f>IF(ISNA(VLOOKUP($C40&amp;Y$2,'Xử lý'!$B:$E,4,0)),"",VLOOKUP($C40&amp;Y$2,'Xử lý'!$B:$E,4,0))</f>
        <v/>
      </c>
    </row>
    <row r="41" spans="1:25" s="1" customFormat="1" ht="36.5" customHeight="1" x14ac:dyDescent="0.35">
      <c r="A41" s="97"/>
      <c r="B41" s="98"/>
      <c r="C41" s="99" t="s">
        <v>124</v>
      </c>
      <c r="D41" s="99">
        <v>3</v>
      </c>
      <c r="E41" s="100" t="str">
        <f>IF(ISNA(VLOOKUP($C41&amp;E$2,'Xử lý'!$B:$E,4,0)),"",VLOOKUP($C41&amp;E$2,'Xử lý'!$B:$E,4,0))</f>
        <v/>
      </c>
      <c r="F41" s="100" t="str">
        <f>IF(ISNA(VLOOKUP($C41&amp;F$2,'Xử lý'!$B:$E,4,0)),"",VLOOKUP($C41&amp;F$2,'Xử lý'!$B:$E,4,0))</f>
        <v/>
      </c>
      <c r="G41" s="100" t="str">
        <f>IF(ISNA(VLOOKUP($C41&amp;G$2,'Xử lý'!$B:$E,4,0)),"",VLOOKUP($C41&amp;G$2,'Xử lý'!$B:$E,4,0))</f>
        <v/>
      </c>
      <c r="H41" s="100" t="str">
        <f>IF(ISNA(VLOOKUP($C41&amp;H$2,'Xử lý'!$B:$E,4,0)),"",VLOOKUP($C41&amp;H$2,'Xử lý'!$B:$E,4,0))</f>
        <v/>
      </c>
      <c r="I41" s="100" t="str">
        <f>IF(ISNA(VLOOKUP($C41&amp;I$2,'Xử lý'!$B:$E,4,0)),"",VLOOKUP($C41&amp;I$2,'Xử lý'!$B:$E,4,0))</f>
        <v/>
      </c>
      <c r="J41" s="100" t="str">
        <f>IF(ISNA(VLOOKUP($C41&amp;J$2,'Xử lý'!$B:$E,4,0)),"",VLOOKUP($C41&amp;J$2,'Xử lý'!$B:$E,4,0))</f>
        <v/>
      </c>
      <c r="K41" s="100" t="str">
        <f>IF(ISNA(VLOOKUP($C41&amp;K$2,'Xử lý'!$B:$E,4,0)),"",VLOOKUP($C41&amp;K$2,'Xử lý'!$B:$E,4,0))</f>
        <v/>
      </c>
      <c r="L41" s="100" t="str">
        <f>IF(ISNA(VLOOKUP($C41&amp;L$2,'Xử lý'!$B:$E,4,0)),"",VLOOKUP($C41&amp;L$2,'Xử lý'!$B:$E,4,0))</f>
        <v/>
      </c>
      <c r="M41" s="100" t="str">
        <f>IF(ISNA(VLOOKUP($C41&amp;M$2,'Xử lý'!$B:$E,4,0)),"",VLOOKUP($C41&amp;M$2,'Xử lý'!$B:$E,4,0))</f>
        <v/>
      </c>
      <c r="N41" s="100" t="str">
        <f>IF(ISNA(VLOOKUP($C41&amp;N$2,'Xử lý'!$B:$E,4,0)),"",VLOOKUP($C41&amp;N$2,'Xử lý'!$B:$E,4,0))</f>
        <v/>
      </c>
      <c r="O41" s="100" t="str">
        <f>IF(ISNA(VLOOKUP($C41&amp;O$2,'Xử lý'!$B:$E,4,0)),"",VLOOKUP($C41&amp;O$2,'Xử lý'!$B:$E,4,0))</f>
        <v/>
      </c>
      <c r="P41" s="100" t="str">
        <f>IF(ISNA(VLOOKUP($C41&amp;P$2,'Xử lý'!$B:$E,4,0)),"",VLOOKUP($C41&amp;P$2,'Xử lý'!$B:$E,4,0))</f>
        <v/>
      </c>
      <c r="Q41" s="100" t="str">
        <f>IF(ISNA(VLOOKUP($C41&amp;Q$2,'Xử lý'!$B:$E,4,0)),"",VLOOKUP($C41&amp;Q$2,'Xử lý'!$B:$E,4,0))</f>
        <v/>
      </c>
      <c r="R41" s="100" t="str">
        <f>IF(ISNA(VLOOKUP($C41&amp;R$2,'Xử lý'!$B:$E,4,0)),"",VLOOKUP($C41&amp;R$2,'Xử lý'!$B:$E,4,0))</f>
        <v/>
      </c>
      <c r="S41" s="100" t="str">
        <f>IF(ISNA(VLOOKUP($C41&amp;S$2,'Xử lý'!$B:$E,4,0)),"",VLOOKUP($C41&amp;S$2,'Xử lý'!$B:$E,4,0))</f>
        <v/>
      </c>
      <c r="T41" s="100" t="str">
        <f>IF(ISNA(VLOOKUP($C41&amp;T$2,'Xử lý'!$B:$E,4,0)),"",VLOOKUP($C41&amp;T$2,'Xử lý'!$B:$E,4,0))</f>
        <v/>
      </c>
      <c r="U41" s="100" t="str">
        <f>IF(ISNA(VLOOKUP($C41&amp;U$2,'Xử lý'!$B:$E,4,0)),"",VLOOKUP($C41&amp;U$2,'Xử lý'!$B:$E,4,0))</f>
        <v/>
      </c>
      <c r="V41" s="100" t="str">
        <f>IF(ISNA(VLOOKUP($C41&amp;V$2,'Xử lý'!$B:$E,4,0)),"",VLOOKUP($C41&amp;V$2,'Xử lý'!$B:$E,4,0))</f>
        <v/>
      </c>
      <c r="W41" s="100" t="str">
        <f>IF(ISNA(VLOOKUP($C41&amp;W$2,'Xử lý'!$B:$E,4,0)),"",VLOOKUP($C41&amp;W$2,'Xử lý'!$B:$E,4,0))</f>
        <v/>
      </c>
      <c r="X41" s="100" t="str">
        <f>IF(ISNA(VLOOKUP($C41&amp;X$2,'Xử lý'!$B:$E,4,0)),"",VLOOKUP($C41&amp;X$2,'Xử lý'!$B:$E,4,0))</f>
        <v/>
      </c>
      <c r="Y41" s="101" t="str">
        <f>IF(ISNA(VLOOKUP($C41&amp;Y$2,'Xử lý'!$B:$E,4,0)),"",VLOOKUP($C41&amp;Y$2,'Xử lý'!$B:$E,4,0))</f>
        <v/>
      </c>
    </row>
    <row r="42" spans="1:25" s="1" customFormat="1" ht="36.5" customHeight="1" x14ac:dyDescent="0.35">
      <c r="A42" s="97"/>
      <c r="B42" s="98"/>
      <c r="C42" s="99" t="s">
        <v>125</v>
      </c>
      <c r="D42" s="99">
        <v>4</v>
      </c>
      <c r="E42" s="100" t="str">
        <f>IF(ISNA(VLOOKUP($C42&amp;E$2,'Xử lý'!$B:$E,4,0)),"",VLOOKUP($C42&amp;E$2,'Xử lý'!$B:$E,4,0))</f>
        <v/>
      </c>
      <c r="F42" s="100" t="str">
        <f>IF(ISNA(VLOOKUP($C42&amp;F$2,'Xử lý'!$B:$E,4,0)),"",VLOOKUP($C42&amp;F$2,'Xử lý'!$B:$E,4,0))</f>
        <v/>
      </c>
      <c r="G42" s="100" t="str">
        <f>IF(ISNA(VLOOKUP($C42&amp;G$2,'Xử lý'!$B:$E,4,0)),"",VLOOKUP($C42&amp;G$2,'Xử lý'!$B:$E,4,0))</f>
        <v/>
      </c>
      <c r="H42" s="100" t="str">
        <f>IF(ISNA(VLOOKUP($C42&amp;H$2,'Xử lý'!$B:$E,4,0)),"",VLOOKUP($C42&amp;H$2,'Xử lý'!$B:$E,4,0))</f>
        <v/>
      </c>
      <c r="I42" s="100" t="str">
        <f>IF(ISNA(VLOOKUP($C42&amp;I$2,'Xử lý'!$B:$E,4,0)),"",VLOOKUP($C42&amp;I$2,'Xử lý'!$B:$E,4,0))</f>
        <v/>
      </c>
      <c r="J42" s="100" t="str">
        <f>IF(ISNA(VLOOKUP($C42&amp;J$2,'Xử lý'!$B:$E,4,0)),"",VLOOKUP($C42&amp;J$2,'Xử lý'!$B:$E,4,0))</f>
        <v/>
      </c>
      <c r="K42" s="100" t="str">
        <f>IF(ISNA(VLOOKUP($C42&amp;K$2,'Xử lý'!$B:$E,4,0)),"",VLOOKUP($C42&amp;K$2,'Xử lý'!$B:$E,4,0))</f>
        <v/>
      </c>
      <c r="L42" s="100" t="str">
        <f>IF(ISNA(VLOOKUP($C42&amp;L$2,'Xử lý'!$B:$E,4,0)),"",VLOOKUP($C42&amp;L$2,'Xử lý'!$B:$E,4,0))</f>
        <v/>
      </c>
      <c r="M42" s="100" t="str">
        <f>IF(ISNA(VLOOKUP($C42&amp;M$2,'Xử lý'!$B:$E,4,0)),"",VLOOKUP($C42&amp;M$2,'Xử lý'!$B:$E,4,0))</f>
        <v/>
      </c>
      <c r="N42" s="100" t="str">
        <f>IF(ISNA(VLOOKUP($C42&amp;N$2,'Xử lý'!$B:$E,4,0)),"",VLOOKUP($C42&amp;N$2,'Xử lý'!$B:$E,4,0))</f>
        <v/>
      </c>
      <c r="O42" s="100" t="str">
        <f>IF(ISNA(VLOOKUP($C42&amp;O$2,'Xử lý'!$B:$E,4,0)),"",VLOOKUP($C42&amp;O$2,'Xử lý'!$B:$E,4,0))</f>
        <v/>
      </c>
      <c r="P42" s="100" t="str">
        <f>IF(ISNA(VLOOKUP($C42&amp;P$2,'Xử lý'!$B:$E,4,0)),"",VLOOKUP($C42&amp;P$2,'Xử lý'!$B:$E,4,0))</f>
        <v/>
      </c>
      <c r="Q42" s="100" t="str">
        <f>IF(ISNA(VLOOKUP($C42&amp;Q$2,'Xử lý'!$B:$E,4,0)),"",VLOOKUP($C42&amp;Q$2,'Xử lý'!$B:$E,4,0))</f>
        <v/>
      </c>
      <c r="R42" s="100" t="str">
        <f>IF(ISNA(VLOOKUP($C42&amp;R$2,'Xử lý'!$B:$E,4,0)),"",VLOOKUP($C42&amp;R$2,'Xử lý'!$B:$E,4,0))</f>
        <v/>
      </c>
      <c r="S42" s="100" t="str">
        <f>IF(ISNA(VLOOKUP($C42&amp;S$2,'Xử lý'!$B:$E,4,0)),"",VLOOKUP($C42&amp;S$2,'Xử lý'!$B:$E,4,0))</f>
        <v/>
      </c>
      <c r="T42" s="100" t="str">
        <f>IF(ISNA(VLOOKUP($C42&amp;T$2,'Xử lý'!$B:$E,4,0)),"",VLOOKUP($C42&amp;T$2,'Xử lý'!$B:$E,4,0))</f>
        <v/>
      </c>
      <c r="U42" s="100" t="str">
        <f>IF(ISNA(VLOOKUP($C42&amp;U$2,'Xử lý'!$B:$E,4,0)),"",VLOOKUP($C42&amp;U$2,'Xử lý'!$B:$E,4,0))</f>
        <v/>
      </c>
      <c r="V42" s="100" t="str">
        <f>IF(ISNA(VLOOKUP($C42&amp;V$2,'Xử lý'!$B:$E,4,0)),"",VLOOKUP($C42&amp;V$2,'Xử lý'!$B:$E,4,0))</f>
        <v/>
      </c>
      <c r="W42" s="100" t="str">
        <f>IF(ISNA(VLOOKUP($C42&amp;W$2,'Xử lý'!$B:$E,4,0)),"",VLOOKUP($C42&amp;W$2,'Xử lý'!$B:$E,4,0))</f>
        <v/>
      </c>
      <c r="X42" s="100" t="str">
        <f>IF(ISNA(VLOOKUP($C42&amp;X$2,'Xử lý'!$B:$E,4,0)),"",VLOOKUP($C42&amp;X$2,'Xử lý'!$B:$E,4,0))</f>
        <v/>
      </c>
      <c r="Y42" s="101" t="str">
        <f>IF(ISNA(VLOOKUP($C42&amp;Y$2,'Xử lý'!$B:$E,4,0)),"",VLOOKUP($C42&amp;Y$2,'Xử lý'!$B:$E,4,0))</f>
        <v/>
      </c>
    </row>
    <row r="43" spans="1:25" s="1" customFormat="1" ht="36.5" customHeight="1" x14ac:dyDescent="0.35">
      <c r="A43" s="97"/>
      <c r="B43" s="98"/>
      <c r="C43" s="99" t="s">
        <v>126</v>
      </c>
      <c r="D43" s="99">
        <v>5</v>
      </c>
      <c r="E43" s="100" t="str">
        <f>IF(ISNA(VLOOKUP($C43&amp;E$2,'Xử lý'!$B:$E,4,0)),"",VLOOKUP($C43&amp;E$2,'Xử lý'!$B:$E,4,0))</f>
        <v/>
      </c>
      <c r="F43" s="100" t="str">
        <f>IF(ISNA(VLOOKUP($C43&amp;F$2,'Xử lý'!$B:$E,4,0)),"",VLOOKUP($C43&amp;F$2,'Xử lý'!$B:$E,4,0))</f>
        <v/>
      </c>
      <c r="G43" s="100" t="str">
        <f>IF(ISNA(VLOOKUP($C43&amp;G$2,'Xử lý'!$B:$E,4,0)),"",VLOOKUP($C43&amp;G$2,'Xử lý'!$B:$E,4,0))</f>
        <v/>
      </c>
      <c r="H43" s="100" t="str">
        <f>IF(ISNA(VLOOKUP($C43&amp;H$2,'Xử lý'!$B:$E,4,0)),"",VLOOKUP($C43&amp;H$2,'Xử lý'!$B:$E,4,0))</f>
        <v/>
      </c>
      <c r="I43" s="100" t="str">
        <f>IF(ISNA(VLOOKUP($C43&amp;I$2,'Xử lý'!$B:$E,4,0)),"",VLOOKUP($C43&amp;I$2,'Xử lý'!$B:$E,4,0))</f>
        <v/>
      </c>
      <c r="J43" s="100" t="str">
        <f>IF(ISNA(VLOOKUP($C43&amp;J$2,'Xử lý'!$B:$E,4,0)),"",VLOOKUP($C43&amp;J$2,'Xử lý'!$B:$E,4,0))</f>
        <v/>
      </c>
      <c r="K43" s="100" t="str">
        <f>IF(ISNA(VLOOKUP($C43&amp;K$2,'Xử lý'!$B:$E,4,0)),"",VLOOKUP($C43&amp;K$2,'Xử lý'!$B:$E,4,0))</f>
        <v/>
      </c>
      <c r="L43" s="100" t="str">
        <f>IF(ISNA(VLOOKUP($C43&amp;L$2,'Xử lý'!$B:$E,4,0)),"",VLOOKUP($C43&amp;L$2,'Xử lý'!$B:$E,4,0))</f>
        <v/>
      </c>
      <c r="M43" s="100" t="str">
        <f>IF(ISNA(VLOOKUP($C43&amp;M$2,'Xử lý'!$B:$E,4,0)),"",VLOOKUP($C43&amp;M$2,'Xử lý'!$B:$E,4,0))</f>
        <v/>
      </c>
      <c r="N43" s="100" t="str">
        <f>IF(ISNA(VLOOKUP($C43&amp;N$2,'Xử lý'!$B:$E,4,0)),"",VLOOKUP($C43&amp;N$2,'Xử lý'!$B:$E,4,0))</f>
        <v/>
      </c>
      <c r="O43" s="100" t="str">
        <f>IF(ISNA(VLOOKUP($C43&amp;O$2,'Xử lý'!$B:$E,4,0)),"",VLOOKUP($C43&amp;O$2,'Xử lý'!$B:$E,4,0))</f>
        <v/>
      </c>
      <c r="P43" s="100" t="str">
        <f>IF(ISNA(VLOOKUP($C43&amp;P$2,'Xử lý'!$B:$E,4,0)),"",VLOOKUP($C43&amp;P$2,'Xử lý'!$B:$E,4,0))</f>
        <v/>
      </c>
      <c r="Q43" s="100" t="str">
        <f>IF(ISNA(VLOOKUP($C43&amp;Q$2,'Xử lý'!$B:$E,4,0)),"",VLOOKUP($C43&amp;Q$2,'Xử lý'!$B:$E,4,0))</f>
        <v/>
      </c>
      <c r="R43" s="100" t="str">
        <f>IF(ISNA(VLOOKUP($C43&amp;R$2,'Xử lý'!$B:$E,4,0)),"",VLOOKUP($C43&amp;R$2,'Xử lý'!$B:$E,4,0))</f>
        <v/>
      </c>
      <c r="S43" s="100" t="str">
        <f>IF(ISNA(VLOOKUP($C43&amp;S$2,'Xử lý'!$B:$E,4,0)),"",VLOOKUP($C43&amp;S$2,'Xử lý'!$B:$E,4,0))</f>
        <v/>
      </c>
      <c r="T43" s="100" t="str">
        <f>IF(ISNA(VLOOKUP($C43&amp;T$2,'Xử lý'!$B:$E,4,0)),"",VLOOKUP($C43&amp;T$2,'Xử lý'!$B:$E,4,0))</f>
        <v/>
      </c>
      <c r="U43" s="100" t="str">
        <f>IF(ISNA(VLOOKUP($C43&amp;U$2,'Xử lý'!$B:$E,4,0)),"",VLOOKUP($C43&amp;U$2,'Xử lý'!$B:$E,4,0))</f>
        <v/>
      </c>
      <c r="V43" s="100" t="str">
        <f>IF(ISNA(VLOOKUP($C43&amp;V$2,'Xử lý'!$B:$E,4,0)),"",VLOOKUP($C43&amp;V$2,'Xử lý'!$B:$E,4,0))</f>
        <v/>
      </c>
      <c r="W43" s="100" t="str">
        <f>IF(ISNA(VLOOKUP($C43&amp;W$2,'Xử lý'!$B:$E,4,0)),"",VLOOKUP($C43&amp;W$2,'Xử lý'!$B:$E,4,0))</f>
        <v/>
      </c>
      <c r="X43" s="100" t="str">
        <f>IF(ISNA(VLOOKUP($C43&amp;X$2,'Xử lý'!$B:$E,4,0)),"",VLOOKUP($C43&amp;X$2,'Xử lý'!$B:$E,4,0))</f>
        <v/>
      </c>
      <c r="Y43" s="101" t="str">
        <f>IF(ISNA(VLOOKUP($C43&amp;Y$2,'Xử lý'!$B:$E,4,0)),"",VLOOKUP($C43&amp;Y$2,'Xử lý'!$B:$E,4,0))</f>
        <v/>
      </c>
    </row>
    <row r="44" spans="1:25" s="24" customFormat="1" ht="36.5" customHeight="1" x14ac:dyDescent="0.35">
      <c r="A44" s="97"/>
      <c r="B44" s="102" t="s">
        <v>64</v>
      </c>
      <c r="C44" s="103" t="s">
        <v>127</v>
      </c>
      <c r="D44" s="103">
        <v>1</v>
      </c>
      <c r="E44" s="104" t="str">
        <f>IF(ISNA(VLOOKUP($C44&amp;E$2,'Xử lý'!$B:$E,4,0)),"",VLOOKUP($C44&amp;E$2,'Xử lý'!$B:$E,4,0))</f>
        <v/>
      </c>
      <c r="F44" s="104" t="str">
        <f>IF(ISNA(VLOOKUP($C44&amp;F$2,'Xử lý'!$B:$E,4,0)),"",VLOOKUP($C44&amp;F$2,'Xử lý'!$B:$E,4,0))</f>
        <v>Toán.
T.Kiên</v>
      </c>
      <c r="G44" s="104" t="str">
        <f>IF(ISNA(VLOOKUP($C44&amp;G$2,'Xử lý'!$B:$E,4,0)),"",VLOOKUP($C44&amp;G$2,'Xử lý'!$B:$E,4,0))</f>
        <v/>
      </c>
      <c r="H44" s="104" t="str">
        <f>IF(ISNA(VLOOKUP($C44&amp;H$2,'Xử lý'!$B:$E,4,0)),"",VLOOKUP($C44&amp;H$2,'Xử lý'!$B:$E,4,0))</f>
        <v>Hóa.
H.Thắm</v>
      </c>
      <c r="I44" s="104" t="str">
        <f>IF(ISNA(VLOOKUP($C44&amp;I$2,'Xử lý'!$B:$E,4,0)),"",VLOOKUP($C44&amp;I$2,'Xử lý'!$B:$E,4,0))</f>
        <v/>
      </c>
      <c r="J44" s="104" t="str">
        <f>IF(ISNA(VLOOKUP($C44&amp;J$2,'Xử lý'!$B:$E,4,0)),"",VLOOKUP($C44&amp;J$2,'Xử lý'!$B:$E,4,0))</f>
        <v/>
      </c>
      <c r="K44" s="104" t="str">
        <f>IF(ISNA(VLOOKUP($C44&amp;K$2,'Xử lý'!$B:$E,4,0)),"",VLOOKUP($C44&amp;K$2,'Xử lý'!$B:$E,4,0))</f>
        <v>GDTC
TD.Cảnh</v>
      </c>
      <c r="L44" s="104" t="str">
        <f>IF(ISNA(VLOOKUP($C44&amp;L$2,'Xử lý'!$B:$E,4,0)),"",VLOOKUP($C44&amp;L$2,'Xử lý'!$B:$E,4,0))</f>
        <v/>
      </c>
      <c r="M44" s="104" t="str">
        <f>IF(ISNA(VLOOKUP($C44&amp;M$2,'Xử lý'!$B:$E,4,0)),"",VLOOKUP($C44&amp;M$2,'Xử lý'!$B:$E,4,0))</f>
        <v/>
      </c>
      <c r="N44" s="104" t="str">
        <f>IF(ISNA(VLOOKUP($C44&amp;N$2,'Xử lý'!$B:$E,4,0)),"",VLOOKUP($C44&amp;N$2,'Xử lý'!$B:$E,4,0))</f>
        <v>GDQP
QP.Lâm</v>
      </c>
      <c r="O44" s="104" t="str">
        <f>IF(ISNA(VLOOKUP($C44&amp;O$2,'Xử lý'!$B:$E,4,0)),"",VLOOKUP($C44&amp;O$2,'Xử lý'!$B:$E,4,0))</f>
        <v>GDTC
TD.Lượng</v>
      </c>
      <c r="P44" s="104" t="str">
        <f>IF(ISNA(VLOOKUP($C44&amp;P$2,'Xử lý'!$B:$E,4,0)),"",VLOOKUP($C44&amp;P$2,'Xử lý'!$B:$E,4,0))</f>
        <v/>
      </c>
      <c r="Q44" s="104" t="str">
        <f>IF(ISNA(VLOOKUP($C44&amp;Q$2,'Xử lý'!$B:$E,4,0)),"",VLOOKUP($C44&amp;Q$2,'Xử lý'!$B:$E,4,0))</f>
        <v/>
      </c>
      <c r="R44" s="104" t="str">
        <f>IF(ISNA(VLOOKUP($C44&amp;R$2,'Xử lý'!$B:$E,4,0)),"",VLOOKUP($C44&amp;R$2,'Xử lý'!$B:$E,4,0))</f>
        <v>Anh.
A.Phương</v>
      </c>
      <c r="S44" s="104" t="str">
        <f>IF(ISNA(VLOOKUP($C44&amp;S$2,'Xử lý'!$B:$E,4,0)),"",VLOOKUP($C44&amp;S$2,'Xử lý'!$B:$E,4,0))</f>
        <v/>
      </c>
      <c r="T44" s="104" t="str">
        <f>IF(ISNA(VLOOKUP($C44&amp;T$2,'Xử lý'!$B:$E,4,0)),"",VLOOKUP($C44&amp;T$2,'Xử lý'!$B:$E,4,0))</f>
        <v>Địa.
D.Hoài</v>
      </c>
      <c r="U44" s="104" t="str">
        <f>IF(ISNA(VLOOKUP($C44&amp;U$2,'Xử lý'!$B:$E,4,0)),"",VLOOKUP($C44&amp;U$2,'Xử lý'!$B:$E,4,0))</f>
        <v>Sử.
Su.Chương</v>
      </c>
      <c r="V44" s="104" t="str">
        <f>IF(ISNA(VLOOKUP($C44&amp;V$2,'Xử lý'!$B:$E,4,0)),"",VLOOKUP($C44&amp;V$2,'Xử lý'!$B:$E,4,0))</f>
        <v>Toán.
T.Tín</v>
      </c>
      <c r="W44" s="104" t="str">
        <f>IF(ISNA(VLOOKUP($C44&amp;W$2,'Xử lý'!$B:$E,4,0)),"",VLOOKUP($C44&amp;W$2,'Xử lý'!$B:$E,4,0))</f>
        <v>Anh.
A.Huyền</v>
      </c>
      <c r="X44" s="104" t="str">
        <f>IF(ISNA(VLOOKUP($C44&amp;X$2,'Xử lý'!$B:$E,4,0)),"",VLOOKUP($C44&amp;X$2,'Xử lý'!$B:$E,4,0))</f>
        <v/>
      </c>
      <c r="Y44" s="105" t="str">
        <f>IF(ISNA(VLOOKUP($C44&amp;Y$2,'Xử lý'!$B:$E,4,0)),"",VLOOKUP($C44&amp;Y$2,'Xử lý'!$B:$E,4,0))</f>
        <v/>
      </c>
    </row>
    <row r="45" spans="1:25" s="24" customFormat="1" ht="36.5" customHeight="1" x14ac:dyDescent="0.35">
      <c r="A45" s="97"/>
      <c r="B45" s="102"/>
      <c r="C45" s="103" t="s">
        <v>128</v>
      </c>
      <c r="D45" s="103">
        <v>2</v>
      </c>
      <c r="E45" s="104" t="str">
        <f>IF(ISNA(VLOOKUP($C45&amp;E$2,'Xử lý'!$B:$E,4,0)),"",VLOOKUP($C45&amp;E$2,'Xử lý'!$B:$E,4,0))</f>
        <v/>
      </c>
      <c r="F45" s="104" t="str">
        <f>IF(ISNA(VLOOKUP($C45&amp;F$2,'Xử lý'!$B:$E,4,0)),"",VLOOKUP($C45&amp;F$2,'Xử lý'!$B:$E,4,0))</f>
        <v>Toán.
T.Kiên</v>
      </c>
      <c r="G45" s="104" t="str">
        <f>IF(ISNA(VLOOKUP($C45&amp;G$2,'Xử lý'!$B:$E,4,0)),"",VLOOKUP($C45&amp;G$2,'Xử lý'!$B:$E,4,0))</f>
        <v/>
      </c>
      <c r="H45" s="104" t="str">
        <f>IF(ISNA(VLOOKUP($C45&amp;H$2,'Xử lý'!$B:$E,4,0)),"",VLOOKUP($C45&amp;H$2,'Xử lý'!$B:$E,4,0))</f>
        <v>Hóa.
H.Thắm</v>
      </c>
      <c r="I45" s="104" t="str">
        <f>IF(ISNA(VLOOKUP($C45&amp;I$2,'Xử lý'!$B:$E,4,0)),"",VLOOKUP($C45&amp;I$2,'Xử lý'!$B:$E,4,0))</f>
        <v/>
      </c>
      <c r="J45" s="104" t="str">
        <f>IF(ISNA(VLOOKUP($C45&amp;J$2,'Xử lý'!$B:$E,4,0)),"",VLOOKUP($C45&amp;J$2,'Xử lý'!$B:$E,4,0))</f>
        <v/>
      </c>
      <c r="K45" s="104" t="str">
        <f>IF(ISNA(VLOOKUP($C45&amp;K$2,'Xử lý'!$B:$E,4,0)),"",VLOOKUP($C45&amp;K$2,'Xử lý'!$B:$E,4,0))</f>
        <v>GDTC
TD.Cảnh</v>
      </c>
      <c r="L45" s="104" t="str">
        <f>IF(ISNA(VLOOKUP($C45&amp;L$2,'Xử lý'!$B:$E,4,0)),"",VLOOKUP($C45&amp;L$2,'Xử lý'!$B:$E,4,0))</f>
        <v/>
      </c>
      <c r="M45" s="104" t="str">
        <f>IF(ISNA(VLOOKUP($C45&amp;M$2,'Xử lý'!$B:$E,4,0)),"",VLOOKUP($C45&amp;M$2,'Xử lý'!$B:$E,4,0))</f>
        <v>GDQP
QP.Lâm</v>
      </c>
      <c r="N45" s="104" t="str">
        <f>IF(ISNA(VLOOKUP($C45&amp;N$2,'Xử lý'!$B:$E,4,0)),"",VLOOKUP($C45&amp;N$2,'Xử lý'!$B:$E,4,0))</f>
        <v/>
      </c>
      <c r="O45" s="104" t="str">
        <f>IF(ISNA(VLOOKUP($C45&amp;O$2,'Xử lý'!$B:$E,4,0)),"",VLOOKUP($C45&amp;O$2,'Xử lý'!$B:$E,4,0))</f>
        <v>GDTC
TD.Lượng</v>
      </c>
      <c r="P45" s="104" t="str">
        <f>IF(ISNA(VLOOKUP($C45&amp;P$2,'Xử lý'!$B:$E,4,0)),"",VLOOKUP($C45&amp;P$2,'Xử lý'!$B:$E,4,0))</f>
        <v/>
      </c>
      <c r="Q45" s="104" t="str">
        <f>IF(ISNA(VLOOKUP($C45&amp;Q$2,'Xử lý'!$B:$E,4,0)),"",VLOOKUP($C45&amp;Q$2,'Xử lý'!$B:$E,4,0))</f>
        <v/>
      </c>
      <c r="R45" s="104" t="str">
        <f>IF(ISNA(VLOOKUP($C45&amp;R$2,'Xử lý'!$B:$E,4,0)),"",VLOOKUP($C45&amp;R$2,'Xử lý'!$B:$E,4,0))</f>
        <v>Anh.
A.Phương</v>
      </c>
      <c r="S45" s="104" t="str">
        <f>IF(ISNA(VLOOKUP($C45&amp;S$2,'Xử lý'!$B:$E,4,0)),"",VLOOKUP($C45&amp;S$2,'Xử lý'!$B:$E,4,0))</f>
        <v/>
      </c>
      <c r="T45" s="104" t="str">
        <f>IF(ISNA(VLOOKUP($C45&amp;T$2,'Xử lý'!$B:$E,4,0)),"",VLOOKUP($C45&amp;T$2,'Xử lý'!$B:$E,4,0))</f>
        <v>Địa.
D.Hoài</v>
      </c>
      <c r="U45" s="104" t="str">
        <f>IF(ISNA(VLOOKUP($C45&amp;U$2,'Xử lý'!$B:$E,4,0)),"",VLOOKUP($C45&amp;U$2,'Xử lý'!$B:$E,4,0))</f>
        <v>Sử.
Su.Chương</v>
      </c>
      <c r="V45" s="104" t="str">
        <f>IF(ISNA(VLOOKUP($C45&amp;V$2,'Xử lý'!$B:$E,4,0)),"",VLOOKUP($C45&amp;V$2,'Xử lý'!$B:$E,4,0))</f>
        <v>Toán.
T.Tín</v>
      </c>
      <c r="W45" s="104" t="str">
        <f>IF(ISNA(VLOOKUP($C45&amp;W$2,'Xử lý'!$B:$E,4,0)),"",VLOOKUP($C45&amp;W$2,'Xử lý'!$B:$E,4,0))</f>
        <v>Anh.
A.Huyền</v>
      </c>
      <c r="X45" s="104" t="str">
        <f>IF(ISNA(VLOOKUP($C45&amp;X$2,'Xử lý'!$B:$E,4,0)),"",VLOOKUP($C45&amp;X$2,'Xử lý'!$B:$E,4,0))</f>
        <v/>
      </c>
      <c r="Y45" s="105" t="str">
        <f>IF(ISNA(VLOOKUP($C45&amp;Y$2,'Xử lý'!$B:$E,4,0)),"",VLOOKUP($C45&amp;Y$2,'Xử lý'!$B:$E,4,0))</f>
        <v/>
      </c>
    </row>
    <row r="46" spans="1:25" s="24" customFormat="1" ht="36.5" customHeight="1" x14ac:dyDescent="0.35">
      <c r="A46" s="97"/>
      <c r="B46" s="102"/>
      <c r="C46" s="103" t="s">
        <v>129</v>
      </c>
      <c r="D46" s="103">
        <v>3</v>
      </c>
      <c r="E46" s="104" t="str">
        <f>IF(ISNA(VLOOKUP($C46&amp;E$2,'Xử lý'!$B:$E,4,0)),"",VLOOKUP($C46&amp;E$2,'Xử lý'!$B:$E,4,0))</f>
        <v/>
      </c>
      <c r="F46" s="104" t="str">
        <f>IF(ISNA(VLOOKUP($C46&amp;F$2,'Xử lý'!$B:$E,4,0)),"",VLOOKUP($C46&amp;F$2,'Xử lý'!$B:$E,4,0))</f>
        <v>Hóa.
H.Thắm</v>
      </c>
      <c r="G46" s="104" t="str">
        <f>IF(ISNA(VLOOKUP($C46&amp;G$2,'Xử lý'!$B:$E,4,0)),"",VLOOKUP($C46&amp;G$2,'Xử lý'!$B:$E,4,0))</f>
        <v/>
      </c>
      <c r="H46" s="104" t="str">
        <f>IF(ISNA(VLOOKUP($C46&amp;H$2,'Xử lý'!$B:$E,4,0)),"",VLOOKUP($C46&amp;H$2,'Xử lý'!$B:$E,4,0))</f>
        <v>Anh.
A.Huyền</v>
      </c>
      <c r="I46" s="104" t="str">
        <f>IF(ISNA(VLOOKUP($C46&amp;I$2,'Xử lý'!$B:$E,4,0)),"",VLOOKUP($C46&amp;I$2,'Xử lý'!$B:$E,4,0))</f>
        <v/>
      </c>
      <c r="J46" s="104" t="str">
        <f>IF(ISNA(VLOOKUP($C46&amp;J$2,'Xử lý'!$B:$E,4,0)),"",VLOOKUP($C46&amp;J$2,'Xử lý'!$B:$E,4,0))</f>
        <v/>
      </c>
      <c r="K46" s="104" t="str">
        <f>IF(ISNA(VLOOKUP($C46&amp;K$2,'Xử lý'!$B:$E,4,0)),"",VLOOKUP($C46&amp;K$2,'Xử lý'!$B:$E,4,0))</f>
        <v>GDQP
QP.Lâm</v>
      </c>
      <c r="L46" s="104" t="str">
        <f>IF(ISNA(VLOOKUP($C46&amp;L$2,'Xử lý'!$B:$E,4,0)),"",VLOOKUP($C46&amp;L$2,'Xử lý'!$B:$E,4,0))</f>
        <v/>
      </c>
      <c r="M46" s="104" t="str">
        <f>IF(ISNA(VLOOKUP($C46&amp;M$2,'Xử lý'!$B:$E,4,0)),"",VLOOKUP($C46&amp;M$2,'Xử lý'!$B:$E,4,0))</f>
        <v>GDTC
TD.Cảnh</v>
      </c>
      <c r="N46" s="104" t="str">
        <f>IF(ISNA(VLOOKUP($C46&amp;N$2,'Xử lý'!$B:$E,4,0)),"",VLOOKUP($C46&amp;N$2,'Xử lý'!$B:$E,4,0))</f>
        <v>GDTC
TD.Lượng</v>
      </c>
      <c r="O46" s="104" t="str">
        <f>IF(ISNA(VLOOKUP($C46&amp;O$2,'Xử lý'!$B:$E,4,0)),"",VLOOKUP($C46&amp;O$2,'Xử lý'!$B:$E,4,0))</f>
        <v/>
      </c>
      <c r="P46" s="104" t="str">
        <f>IF(ISNA(VLOOKUP($C46&amp;P$2,'Xử lý'!$B:$E,4,0)),"",VLOOKUP($C46&amp;P$2,'Xử lý'!$B:$E,4,0))</f>
        <v/>
      </c>
      <c r="Q46" s="104" t="str">
        <f>IF(ISNA(VLOOKUP($C46&amp;Q$2,'Xử lý'!$B:$E,4,0)),"",VLOOKUP($C46&amp;Q$2,'Xử lý'!$B:$E,4,0))</f>
        <v/>
      </c>
      <c r="R46" s="104" t="str">
        <f>IF(ISNA(VLOOKUP($C46&amp;R$2,'Xử lý'!$B:$E,4,0)),"",VLOOKUP($C46&amp;R$2,'Xử lý'!$B:$E,4,0))</f>
        <v>Toán.
T.Kiên</v>
      </c>
      <c r="S46" s="104" t="str">
        <f>IF(ISNA(VLOOKUP($C46&amp;S$2,'Xử lý'!$B:$E,4,0)),"",VLOOKUP($C46&amp;S$2,'Xử lý'!$B:$E,4,0))</f>
        <v/>
      </c>
      <c r="T46" s="104" t="str">
        <f>IF(ISNA(VLOOKUP($C46&amp;T$2,'Xử lý'!$B:$E,4,0)),"",VLOOKUP($C46&amp;T$2,'Xử lý'!$B:$E,4,0))</f>
        <v>Anh.
A.Phương</v>
      </c>
      <c r="U46" s="104" t="str">
        <f>IF(ISNA(VLOOKUP($C46&amp;U$2,'Xử lý'!$B:$E,4,0)),"",VLOOKUP($C46&amp;U$2,'Xử lý'!$B:$E,4,0))</f>
        <v>Địa.
D.Hoài</v>
      </c>
      <c r="V46" s="104" t="str">
        <f>IF(ISNA(VLOOKUP($C46&amp;V$2,'Xử lý'!$B:$E,4,0)),"",VLOOKUP($C46&amp;V$2,'Xử lý'!$B:$E,4,0))</f>
        <v/>
      </c>
      <c r="W46" s="104" t="str">
        <f>IF(ISNA(VLOOKUP($C46&amp;W$2,'Xử lý'!$B:$E,4,0)),"",VLOOKUP($C46&amp;W$2,'Xử lý'!$B:$E,4,0))</f>
        <v>Văn.
V.A.Dương</v>
      </c>
      <c r="X46" s="104" t="str">
        <f>IF(ISNA(VLOOKUP($C46&amp;X$2,'Xử lý'!$B:$E,4,0)),"",VLOOKUP($C46&amp;X$2,'Xử lý'!$B:$E,4,0))</f>
        <v>Sử.
Su.Chương</v>
      </c>
      <c r="Y46" s="105" t="str">
        <f>IF(ISNA(VLOOKUP($C46&amp;Y$2,'Xử lý'!$B:$E,4,0)),"",VLOOKUP($C46&amp;Y$2,'Xử lý'!$B:$E,4,0))</f>
        <v/>
      </c>
    </row>
    <row r="47" spans="1:25" s="24" customFormat="1" ht="36.5" customHeight="1" thickBot="1" x14ac:dyDescent="0.4">
      <c r="A47" s="106"/>
      <c r="B47" s="107"/>
      <c r="C47" s="108" t="s">
        <v>130</v>
      </c>
      <c r="D47" s="108">
        <v>4</v>
      </c>
      <c r="E47" s="109" t="str">
        <f>IF(ISNA(VLOOKUP($C47&amp;E$2,'Xử lý'!$B:$E,4,0)),"",VLOOKUP($C47&amp;E$2,'Xử lý'!$B:$E,4,0))</f>
        <v/>
      </c>
      <c r="F47" s="109" t="str">
        <f>IF(ISNA(VLOOKUP($C47&amp;F$2,'Xử lý'!$B:$E,4,0)),"",VLOOKUP($C47&amp;F$2,'Xử lý'!$B:$E,4,0))</f>
        <v>Hóa.
H.Thắm</v>
      </c>
      <c r="G47" s="109" t="str">
        <f>IF(ISNA(VLOOKUP($C47&amp;G$2,'Xử lý'!$B:$E,4,0)),"",VLOOKUP($C47&amp;G$2,'Xử lý'!$B:$E,4,0))</f>
        <v/>
      </c>
      <c r="H47" s="109" t="str">
        <f>IF(ISNA(VLOOKUP($C47&amp;H$2,'Xử lý'!$B:$E,4,0)),"",VLOOKUP($C47&amp;H$2,'Xử lý'!$B:$E,4,0))</f>
        <v>Anh.
A.Huyền</v>
      </c>
      <c r="I47" s="109" t="str">
        <f>IF(ISNA(VLOOKUP($C47&amp;I$2,'Xử lý'!$B:$E,4,0)),"",VLOOKUP($C47&amp;I$2,'Xử lý'!$B:$E,4,0))</f>
        <v/>
      </c>
      <c r="J47" s="109" t="str">
        <f>IF(ISNA(VLOOKUP($C47&amp;J$2,'Xử lý'!$B:$E,4,0)),"",VLOOKUP($C47&amp;J$2,'Xử lý'!$B:$E,4,0))</f>
        <v/>
      </c>
      <c r="K47" s="109" t="str">
        <f>IF(ISNA(VLOOKUP($C47&amp;K$2,'Xử lý'!$B:$E,4,0)),"",VLOOKUP($C47&amp;K$2,'Xử lý'!$B:$E,4,0))</f>
        <v/>
      </c>
      <c r="L47" s="109" t="str">
        <f>IF(ISNA(VLOOKUP($C47&amp;L$2,'Xử lý'!$B:$E,4,0)),"",VLOOKUP($C47&amp;L$2,'Xử lý'!$B:$E,4,0))</f>
        <v/>
      </c>
      <c r="M47" s="109" t="str">
        <f>IF(ISNA(VLOOKUP($C47&amp;M$2,'Xử lý'!$B:$E,4,0)),"",VLOOKUP($C47&amp;M$2,'Xử lý'!$B:$E,4,0))</f>
        <v>GDTC
TD.Cảnh</v>
      </c>
      <c r="N47" s="109" t="str">
        <f>IF(ISNA(VLOOKUP($C47&amp;N$2,'Xử lý'!$B:$E,4,0)),"",VLOOKUP($C47&amp;N$2,'Xử lý'!$B:$E,4,0))</f>
        <v>GDTC
TD.Lượng</v>
      </c>
      <c r="O47" s="109" t="str">
        <f>IF(ISNA(VLOOKUP($C47&amp;O$2,'Xử lý'!$B:$E,4,0)),"",VLOOKUP($C47&amp;O$2,'Xử lý'!$B:$E,4,0))</f>
        <v>GDQP
QP.Lâm</v>
      </c>
      <c r="P47" s="109" t="str">
        <f>IF(ISNA(VLOOKUP($C47&amp;P$2,'Xử lý'!$B:$E,4,0)),"",VLOOKUP($C47&amp;P$2,'Xử lý'!$B:$E,4,0))</f>
        <v/>
      </c>
      <c r="Q47" s="109" t="str">
        <f>IF(ISNA(VLOOKUP($C47&amp;Q$2,'Xử lý'!$B:$E,4,0)),"",VLOOKUP($C47&amp;Q$2,'Xử lý'!$B:$E,4,0))</f>
        <v/>
      </c>
      <c r="R47" s="109" t="str">
        <f>IF(ISNA(VLOOKUP($C47&amp;R$2,'Xử lý'!$B:$E,4,0)),"",VLOOKUP($C47&amp;R$2,'Xử lý'!$B:$E,4,0))</f>
        <v>Toán.
T.Kiên</v>
      </c>
      <c r="S47" s="109" t="str">
        <f>IF(ISNA(VLOOKUP($C47&amp;S$2,'Xử lý'!$B:$E,4,0)),"",VLOOKUP($C47&amp;S$2,'Xử lý'!$B:$E,4,0))</f>
        <v/>
      </c>
      <c r="T47" s="109" t="str">
        <f>IF(ISNA(VLOOKUP($C47&amp;T$2,'Xử lý'!$B:$E,4,0)),"",VLOOKUP($C47&amp;T$2,'Xử lý'!$B:$E,4,0))</f>
        <v>Anh.
A.Phương</v>
      </c>
      <c r="U47" s="109" t="str">
        <f>IF(ISNA(VLOOKUP($C47&amp;U$2,'Xử lý'!$B:$E,4,0)),"",VLOOKUP($C47&amp;U$2,'Xử lý'!$B:$E,4,0))</f>
        <v>Địa.
D.Hoài</v>
      </c>
      <c r="V47" s="109" t="str">
        <f>IF(ISNA(VLOOKUP($C47&amp;V$2,'Xử lý'!$B:$E,4,0)),"",VLOOKUP($C47&amp;V$2,'Xử lý'!$B:$E,4,0))</f>
        <v/>
      </c>
      <c r="W47" s="109" t="str">
        <f>IF(ISNA(VLOOKUP($C47&amp;W$2,'Xử lý'!$B:$E,4,0)),"",VLOOKUP($C47&amp;W$2,'Xử lý'!$B:$E,4,0))</f>
        <v>Văn.
V.A.Dương</v>
      </c>
      <c r="X47" s="109" t="str">
        <f>IF(ISNA(VLOOKUP($C47&amp;X$2,'Xử lý'!$B:$E,4,0)),"",VLOOKUP($C47&amp;X$2,'Xử lý'!$B:$E,4,0))</f>
        <v>Sử.
Su.Chương</v>
      </c>
      <c r="Y47" s="110" t="str">
        <f>IF(ISNA(VLOOKUP($C47&amp;Y$2,'Xử lý'!$B:$E,4,0)),"",VLOOKUP($C47&amp;Y$2,'Xử lý'!$B:$E,4,0))</f>
        <v/>
      </c>
    </row>
    <row r="48" spans="1:25" s="1" customFormat="1" ht="36.5" customHeight="1" x14ac:dyDescent="0.35">
      <c r="A48" s="111" t="s">
        <v>85</v>
      </c>
      <c r="B48" s="93" t="s">
        <v>9</v>
      </c>
      <c r="C48" s="112" t="s">
        <v>131</v>
      </c>
      <c r="D48" s="94">
        <v>1</v>
      </c>
      <c r="E48" s="95" t="str">
        <f>IF(ISNA(VLOOKUP($C48&amp;E$2,'Xử lý'!$B:$E,4,0)),"",VLOOKUP($C48&amp;E$2,'Xử lý'!$B:$E,4,0))</f>
        <v/>
      </c>
      <c r="F48" s="95" t="str">
        <f>IF(ISNA(VLOOKUP($C48&amp;F$2,'Xử lý'!$B:$E,4,0)),"",VLOOKUP($C48&amp;F$2,'Xử lý'!$B:$E,4,0))</f>
        <v/>
      </c>
      <c r="G48" s="95" t="str">
        <f>IF(ISNA(VLOOKUP($C48&amp;G$2,'Xử lý'!$B:$E,4,0)),"",VLOOKUP($C48&amp;G$2,'Xử lý'!$B:$E,4,0))</f>
        <v/>
      </c>
      <c r="H48" s="95" t="str">
        <f>IF(ISNA(VLOOKUP($C48&amp;H$2,'Xử lý'!$B:$E,4,0)),"",VLOOKUP($C48&amp;H$2,'Xử lý'!$B:$E,4,0))</f>
        <v/>
      </c>
      <c r="I48" s="95" t="str">
        <f>IF(ISNA(VLOOKUP($C48&amp;I$2,'Xử lý'!$B:$E,4,0)),"",VLOOKUP($C48&amp;I$2,'Xử lý'!$B:$E,4,0))</f>
        <v/>
      </c>
      <c r="J48" s="95" t="str">
        <f>IF(ISNA(VLOOKUP($C48&amp;J$2,'Xử lý'!$B:$E,4,0)),"",VLOOKUP($C48&amp;J$2,'Xử lý'!$B:$E,4,0))</f>
        <v/>
      </c>
      <c r="K48" s="95" t="str">
        <f>IF(ISNA(VLOOKUP($C48&amp;K$2,'Xử lý'!$B:$E,4,0)),"",VLOOKUP($C48&amp;K$2,'Xử lý'!$B:$E,4,0))</f>
        <v/>
      </c>
      <c r="L48" s="95" t="str">
        <f>IF(ISNA(VLOOKUP($C48&amp;L$2,'Xử lý'!$B:$E,4,0)),"",VLOOKUP($C48&amp;L$2,'Xử lý'!$B:$E,4,0))</f>
        <v/>
      </c>
      <c r="M48" s="95" t="str">
        <f>IF(ISNA(VLOOKUP($C48&amp;M$2,'Xử lý'!$B:$E,4,0)),"",VLOOKUP($C48&amp;M$2,'Xử lý'!$B:$E,4,0))</f>
        <v/>
      </c>
      <c r="N48" s="95" t="str">
        <f>IF(ISNA(VLOOKUP($C48&amp;N$2,'Xử lý'!$B:$E,4,0)),"",VLOOKUP($C48&amp;N$2,'Xử lý'!$B:$E,4,0))</f>
        <v/>
      </c>
      <c r="O48" s="95" t="str">
        <f>IF(ISNA(VLOOKUP($C48&amp;O$2,'Xử lý'!$B:$E,4,0)),"",VLOOKUP($C48&amp;O$2,'Xử lý'!$B:$E,4,0))</f>
        <v/>
      </c>
      <c r="P48" s="95" t="str">
        <f>IF(ISNA(VLOOKUP($C48&amp;P$2,'Xử lý'!$B:$E,4,0)),"",VLOOKUP($C48&amp;P$2,'Xử lý'!$B:$E,4,0))</f>
        <v/>
      </c>
      <c r="Q48" s="95" t="str">
        <f>IF(ISNA(VLOOKUP($C48&amp;Q$2,'Xử lý'!$B:$E,4,0)),"",VLOOKUP($C48&amp;Q$2,'Xử lý'!$B:$E,4,0))</f>
        <v/>
      </c>
      <c r="R48" s="95" t="str">
        <f>IF(ISNA(VLOOKUP($C48&amp;R$2,'Xử lý'!$B:$E,4,0)),"",VLOOKUP($C48&amp;R$2,'Xử lý'!$B:$E,4,0))</f>
        <v/>
      </c>
      <c r="S48" s="95" t="str">
        <f>IF(ISNA(VLOOKUP($C48&amp;S$2,'Xử lý'!$B:$E,4,0)),"",VLOOKUP($C48&amp;S$2,'Xử lý'!$B:$E,4,0))</f>
        <v/>
      </c>
      <c r="T48" s="95" t="str">
        <f>IF(ISNA(VLOOKUP($C48&amp;T$2,'Xử lý'!$B:$E,4,0)),"",VLOOKUP($C48&amp;T$2,'Xử lý'!$B:$E,4,0))</f>
        <v/>
      </c>
      <c r="U48" s="95" t="str">
        <f>IF(ISNA(VLOOKUP($C48&amp;U$2,'Xử lý'!$B:$E,4,0)),"",VLOOKUP($C48&amp;U$2,'Xử lý'!$B:$E,4,0))</f>
        <v/>
      </c>
      <c r="V48" s="95" t="str">
        <f>IF(ISNA(VLOOKUP($C48&amp;V$2,'Xử lý'!$B:$E,4,0)),"",VLOOKUP($C48&amp;V$2,'Xử lý'!$B:$E,4,0))</f>
        <v/>
      </c>
      <c r="W48" s="95" t="str">
        <f>IF(ISNA(VLOOKUP($C48&amp;W$2,'Xử lý'!$B:$E,4,0)),"",VLOOKUP($C48&amp;W$2,'Xử lý'!$B:$E,4,0))</f>
        <v/>
      </c>
      <c r="X48" s="95" t="str">
        <f>IF(ISNA(VLOOKUP($C48&amp;X$2,'Xử lý'!$B:$E,4,0)),"",VLOOKUP($C48&amp;X$2,'Xử lý'!$B:$E,4,0))</f>
        <v/>
      </c>
      <c r="Y48" s="96" t="str">
        <f>IF(ISNA(VLOOKUP($C48&amp;Y$2,'Xử lý'!$B:$E,4,0)),"",VLOOKUP($C48&amp;Y$2,'Xử lý'!$B:$E,4,0))</f>
        <v/>
      </c>
    </row>
    <row r="49" spans="1:25" s="1" customFormat="1" ht="36.5" customHeight="1" x14ac:dyDescent="0.35">
      <c r="A49" s="97"/>
      <c r="B49" s="98"/>
      <c r="C49" s="99" t="s">
        <v>132</v>
      </c>
      <c r="D49" s="99">
        <v>2</v>
      </c>
      <c r="E49" s="100" t="str">
        <f>IF(ISNA(VLOOKUP($C49&amp;E$2,'Xử lý'!$B:$E,4,0)),"",VLOOKUP($C49&amp;E$2,'Xử lý'!$B:$E,4,0))</f>
        <v/>
      </c>
      <c r="F49" s="100" t="str">
        <f>IF(ISNA(VLOOKUP($C49&amp;F$2,'Xử lý'!$B:$E,4,0)),"",VLOOKUP($C49&amp;F$2,'Xử lý'!$B:$E,4,0))</f>
        <v/>
      </c>
      <c r="G49" s="100" t="str">
        <f>IF(ISNA(VLOOKUP($C49&amp;G$2,'Xử lý'!$B:$E,4,0)),"",VLOOKUP($C49&amp;G$2,'Xử lý'!$B:$E,4,0))</f>
        <v/>
      </c>
      <c r="H49" s="100" t="str">
        <f>IF(ISNA(VLOOKUP($C49&amp;H$2,'Xử lý'!$B:$E,4,0)),"",VLOOKUP($C49&amp;H$2,'Xử lý'!$B:$E,4,0))</f>
        <v/>
      </c>
      <c r="I49" s="100" t="str">
        <f>IF(ISNA(VLOOKUP($C49&amp;I$2,'Xử lý'!$B:$E,4,0)),"",VLOOKUP($C49&amp;I$2,'Xử lý'!$B:$E,4,0))</f>
        <v/>
      </c>
      <c r="J49" s="100" t="str">
        <f>IF(ISNA(VLOOKUP($C49&amp;J$2,'Xử lý'!$B:$E,4,0)),"",VLOOKUP($C49&amp;J$2,'Xử lý'!$B:$E,4,0))</f>
        <v/>
      </c>
      <c r="K49" s="100" t="str">
        <f>IF(ISNA(VLOOKUP($C49&amp;K$2,'Xử lý'!$B:$E,4,0)),"",VLOOKUP($C49&amp;K$2,'Xử lý'!$B:$E,4,0))</f>
        <v/>
      </c>
      <c r="L49" s="100" t="str">
        <f>IF(ISNA(VLOOKUP($C49&amp;L$2,'Xử lý'!$B:$E,4,0)),"",VLOOKUP($C49&amp;L$2,'Xử lý'!$B:$E,4,0))</f>
        <v/>
      </c>
      <c r="M49" s="100" t="str">
        <f>IF(ISNA(VLOOKUP($C49&amp;M$2,'Xử lý'!$B:$E,4,0)),"",VLOOKUP($C49&amp;M$2,'Xử lý'!$B:$E,4,0))</f>
        <v/>
      </c>
      <c r="N49" s="100" t="str">
        <f>IF(ISNA(VLOOKUP($C49&amp;N$2,'Xử lý'!$B:$E,4,0)),"",VLOOKUP($C49&amp;N$2,'Xử lý'!$B:$E,4,0))</f>
        <v/>
      </c>
      <c r="O49" s="100" t="str">
        <f>IF(ISNA(VLOOKUP($C49&amp;O$2,'Xử lý'!$B:$E,4,0)),"",VLOOKUP($C49&amp;O$2,'Xử lý'!$B:$E,4,0))</f>
        <v/>
      </c>
      <c r="P49" s="100" t="str">
        <f>IF(ISNA(VLOOKUP($C49&amp;P$2,'Xử lý'!$B:$E,4,0)),"",VLOOKUP($C49&amp;P$2,'Xử lý'!$B:$E,4,0))</f>
        <v/>
      </c>
      <c r="Q49" s="100" t="str">
        <f>IF(ISNA(VLOOKUP($C49&amp;Q$2,'Xử lý'!$B:$E,4,0)),"",VLOOKUP($C49&amp;Q$2,'Xử lý'!$B:$E,4,0))</f>
        <v/>
      </c>
      <c r="R49" s="100" t="str">
        <f>IF(ISNA(VLOOKUP($C49&amp;R$2,'Xử lý'!$B:$E,4,0)),"",VLOOKUP($C49&amp;R$2,'Xử lý'!$B:$E,4,0))</f>
        <v/>
      </c>
      <c r="S49" s="100" t="str">
        <f>IF(ISNA(VLOOKUP($C49&amp;S$2,'Xử lý'!$B:$E,4,0)),"",VLOOKUP($C49&amp;S$2,'Xử lý'!$B:$E,4,0))</f>
        <v/>
      </c>
      <c r="T49" s="100" t="str">
        <f>IF(ISNA(VLOOKUP($C49&amp;T$2,'Xử lý'!$B:$E,4,0)),"",VLOOKUP($C49&amp;T$2,'Xử lý'!$B:$E,4,0))</f>
        <v/>
      </c>
      <c r="U49" s="100" t="str">
        <f>IF(ISNA(VLOOKUP($C49&amp;U$2,'Xử lý'!$B:$E,4,0)),"",VLOOKUP($C49&amp;U$2,'Xử lý'!$B:$E,4,0))</f>
        <v/>
      </c>
      <c r="V49" s="100" t="str">
        <f>IF(ISNA(VLOOKUP($C49&amp;V$2,'Xử lý'!$B:$E,4,0)),"",VLOOKUP($C49&amp;V$2,'Xử lý'!$B:$E,4,0))</f>
        <v/>
      </c>
      <c r="W49" s="100" t="str">
        <f>IF(ISNA(VLOOKUP($C49&amp;W$2,'Xử lý'!$B:$E,4,0)),"",VLOOKUP($C49&amp;W$2,'Xử lý'!$B:$E,4,0))</f>
        <v/>
      </c>
      <c r="X49" s="100" t="str">
        <f>IF(ISNA(VLOOKUP($C49&amp;X$2,'Xử lý'!$B:$E,4,0)),"",VLOOKUP($C49&amp;X$2,'Xử lý'!$B:$E,4,0))</f>
        <v/>
      </c>
      <c r="Y49" s="101" t="str">
        <f>IF(ISNA(VLOOKUP($C49&amp;Y$2,'Xử lý'!$B:$E,4,0)),"",VLOOKUP($C49&amp;Y$2,'Xử lý'!$B:$E,4,0))</f>
        <v/>
      </c>
    </row>
    <row r="50" spans="1:25" s="1" customFormat="1" ht="36.5" customHeight="1" x14ac:dyDescent="0.35">
      <c r="A50" s="97"/>
      <c r="B50" s="98"/>
      <c r="C50" s="99" t="s">
        <v>133</v>
      </c>
      <c r="D50" s="99">
        <v>3</v>
      </c>
      <c r="E50" s="100" t="str">
        <f>IF(ISNA(VLOOKUP($C50&amp;E$2,'Xử lý'!$B:$E,4,0)),"",VLOOKUP($C50&amp;E$2,'Xử lý'!$B:$E,4,0))</f>
        <v/>
      </c>
      <c r="F50" s="100" t="str">
        <f>IF(ISNA(VLOOKUP($C50&amp;F$2,'Xử lý'!$B:$E,4,0)),"",VLOOKUP($C50&amp;F$2,'Xử lý'!$B:$E,4,0))</f>
        <v/>
      </c>
      <c r="G50" s="100" t="str">
        <f>IF(ISNA(VLOOKUP($C50&amp;G$2,'Xử lý'!$B:$E,4,0)),"",VLOOKUP($C50&amp;G$2,'Xử lý'!$B:$E,4,0))</f>
        <v/>
      </c>
      <c r="H50" s="100" t="str">
        <f>IF(ISNA(VLOOKUP($C50&amp;H$2,'Xử lý'!$B:$E,4,0)),"",VLOOKUP($C50&amp;H$2,'Xử lý'!$B:$E,4,0))</f>
        <v/>
      </c>
      <c r="I50" s="100" t="str">
        <f>IF(ISNA(VLOOKUP($C50&amp;I$2,'Xử lý'!$B:$E,4,0)),"",VLOOKUP($C50&amp;I$2,'Xử lý'!$B:$E,4,0))</f>
        <v/>
      </c>
      <c r="J50" s="100" t="str">
        <f>IF(ISNA(VLOOKUP($C50&amp;J$2,'Xử lý'!$B:$E,4,0)),"",VLOOKUP($C50&amp;J$2,'Xử lý'!$B:$E,4,0))</f>
        <v/>
      </c>
      <c r="K50" s="100" t="str">
        <f>IF(ISNA(VLOOKUP($C50&amp;K$2,'Xử lý'!$B:$E,4,0)),"",VLOOKUP($C50&amp;K$2,'Xử lý'!$B:$E,4,0))</f>
        <v/>
      </c>
      <c r="L50" s="100" t="str">
        <f>IF(ISNA(VLOOKUP($C50&amp;L$2,'Xử lý'!$B:$E,4,0)),"",VLOOKUP($C50&amp;L$2,'Xử lý'!$B:$E,4,0))</f>
        <v/>
      </c>
      <c r="M50" s="100" t="str">
        <f>IF(ISNA(VLOOKUP($C50&amp;M$2,'Xử lý'!$B:$E,4,0)),"",VLOOKUP($C50&amp;M$2,'Xử lý'!$B:$E,4,0))</f>
        <v/>
      </c>
      <c r="N50" s="100" t="str">
        <f>IF(ISNA(VLOOKUP($C50&amp;N$2,'Xử lý'!$B:$E,4,0)),"",VLOOKUP($C50&amp;N$2,'Xử lý'!$B:$E,4,0))</f>
        <v/>
      </c>
      <c r="O50" s="100" t="str">
        <f>IF(ISNA(VLOOKUP($C50&amp;O$2,'Xử lý'!$B:$E,4,0)),"",VLOOKUP($C50&amp;O$2,'Xử lý'!$B:$E,4,0))</f>
        <v/>
      </c>
      <c r="P50" s="100" t="str">
        <f>IF(ISNA(VLOOKUP($C50&amp;P$2,'Xử lý'!$B:$E,4,0)),"",VLOOKUP($C50&amp;P$2,'Xử lý'!$B:$E,4,0))</f>
        <v/>
      </c>
      <c r="Q50" s="100" t="str">
        <f>IF(ISNA(VLOOKUP($C50&amp;Q$2,'Xử lý'!$B:$E,4,0)),"",VLOOKUP($C50&amp;Q$2,'Xử lý'!$B:$E,4,0))</f>
        <v/>
      </c>
      <c r="R50" s="100" t="str">
        <f>IF(ISNA(VLOOKUP($C50&amp;R$2,'Xử lý'!$B:$E,4,0)),"",VLOOKUP($C50&amp;R$2,'Xử lý'!$B:$E,4,0))</f>
        <v/>
      </c>
      <c r="S50" s="100" t="str">
        <f>IF(ISNA(VLOOKUP($C50&amp;S$2,'Xử lý'!$B:$E,4,0)),"",VLOOKUP($C50&amp;S$2,'Xử lý'!$B:$E,4,0))</f>
        <v/>
      </c>
      <c r="T50" s="100" t="str">
        <f>IF(ISNA(VLOOKUP($C50&amp;T$2,'Xử lý'!$B:$E,4,0)),"",VLOOKUP($C50&amp;T$2,'Xử lý'!$B:$E,4,0))</f>
        <v/>
      </c>
      <c r="U50" s="100" t="str">
        <f>IF(ISNA(VLOOKUP($C50&amp;U$2,'Xử lý'!$B:$E,4,0)),"",VLOOKUP($C50&amp;U$2,'Xử lý'!$B:$E,4,0))</f>
        <v/>
      </c>
      <c r="V50" s="100" t="str">
        <f>IF(ISNA(VLOOKUP($C50&amp;V$2,'Xử lý'!$B:$E,4,0)),"",VLOOKUP($C50&amp;V$2,'Xử lý'!$B:$E,4,0))</f>
        <v/>
      </c>
      <c r="W50" s="100" t="str">
        <f>IF(ISNA(VLOOKUP($C50&amp;W$2,'Xử lý'!$B:$E,4,0)),"",VLOOKUP($C50&amp;W$2,'Xử lý'!$B:$E,4,0))</f>
        <v/>
      </c>
      <c r="X50" s="100" t="str">
        <f>IF(ISNA(VLOOKUP($C50&amp;X$2,'Xử lý'!$B:$E,4,0)),"",VLOOKUP($C50&amp;X$2,'Xử lý'!$B:$E,4,0))</f>
        <v/>
      </c>
      <c r="Y50" s="101" t="str">
        <f>IF(ISNA(VLOOKUP($C50&amp;Y$2,'Xử lý'!$B:$E,4,0)),"",VLOOKUP($C50&amp;Y$2,'Xử lý'!$B:$E,4,0))</f>
        <v/>
      </c>
    </row>
    <row r="51" spans="1:25" s="1" customFormat="1" ht="36.5" customHeight="1" x14ac:dyDescent="0.35">
      <c r="A51" s="97"/>
      <c r="B51" s="98"/>
      <c r="C51" s="99" t="s">
        <v>134</v>
      </c>
      <c r="D51" s="99">
        <v>4</v>
      </c>
      <c r="E51" s="100" t="str">
        <f>IF(ISNA(VLOOKUP($C51&amp;E$2,'Xử lý'!$B:$E,4,0)),"",VLOOKUP($C51&amp;E$2,'Xử lý'!$B:$E,4,0))</f>
        <v/>
      </c>
      <c r="F51" s="100" t="str">
        <f>IF(ISNA(VLOOKUP($C51&amp;F$2,'Xử lý'!$B:$E,4,0)),"",VLOOKUP($C51&amp;F$2,'Xử lý'!$B:$E,4,0))</f>
        <v/>
      </c>
      <c r="G51" s="100" t="str">
        <f>IF(ISNA(VLOOKUP($C51&amp;G$2,'Xử lý'!$B:$E,4,0)),"",VLOOKUP($C51&amp;G$2,'Xử lý'!$B:$E,4,0))</f>
        <v/>
      </c>
      <c r="H51" s="100" t="str">
        <f>IF(ISNA(VLOOKUP($C51&amp;H$2,'Xử lý'!$B:$E,4,0)),"",VLOOKUP($C51&amp;H$2,'Xử lý'!$B:$E,4,0))</f>
        <v/>
      </c>
      <c r="I51" s="100" t="str">
        <f>IF(ISNA(VLOOKUP($C51&amp;I$2,'Xử lý'!$B:$E,4,0)),"",VLOOKUP($C51&amp;I$2,'Xử lý'!$B:$E,4,0))</f>
        <v/>
      </c>
      <c r="J51" s="100" t="str">
        <f>IF(ISNA(VLOOKUP($C51&amp;J$2,'Xử lý'!$B:$E,4,0)),"",VLOOKUP($C51&amp;J$2,'Xử lý'!$B:$E,4,0))</f>
        <v/>
      </c>
      <c r="K51" s="100" t="str">
        <f>IF(ISNA(VLOOKUP($C51&amp;K$2,'Xử lý'!$B:$E,4,0)),"",VLOOKUP($C51&amp;K$2,'Xử lý'!$B:$E,4,0))</f>
        <v/>
      </c>
      <c r="L51" s="100" t="str">
        <f>IF(ISNA(VLOOKUP($C51&amp;L$2,'Xử lý'!$B:$E,4,0)),"",VLOOKUP($C51&amp;L$2,'Xử lý'!$B:$E,4,0))</f>
        <v/>
      </c>
      <c r="M51" s="100" t="str">
        <f>IF(ISNA(VLOOKUP($C51&amp;M$2,'Xử lý'!$B:$E,4,0)),"",VLOOKUP($C51&amp;M$2,'Xử lý'!$B:$E,4,0))</f>
        <v/>
      </c>
      <c r="N51" s="100" t="str">
        <f>IF(ISNA(VLOOKUP($C51&amp;N$2,'Xử lý'!$B:$E,4,0)),"",VLOOKUP($C51&amp;N$2,'Xử lý'!$B:$E,4,0))</f>
        <v/>
      </c>
      <c r="O51" s="100" t="str">
        <f>IF(ISNA(VLOOKUP($C51&amp;O$2,'Xử lý'!$B:$E,4,0)),"",VLOOKUP($C51&amp;O$2,'Xử lý'!$B:$E,4,0))</f>
        <v/>
      </c>
      <c r="P51" s="100" t="str">
        <f>IF(ISNA(VLOOKUP($C51&amp;P$2,'Xử lý'!$B:$E,4,0)),"",VLOOKUP($C51&amp;P$2,'Xử lý'!$B:$E,4,0))</f>
        <v/>
      </c>
      <c r="Q51" s="100" t="str">
        <f>IF(ISNA(VLOOKUP($C51&amp;Q$2,'Xử lý'!$B:$E,4,0)),"",VLOOKUP($C51&amp;Q$2,'Xử lý'!$B:$E,4,0))</f>
        <v/>
      </c>
      <c r="R51" s="100" t="str">
        <f>IF(ISNA(VLOOKUP($C51&amp;R$2,'Xử lý'!$B:$E,4,0)),"",VLOOKUP($C51&amp;R$2,'Xử lý'!$B:$E,4,0))</f>
        <v/>
      </c>
      <c r="S51" s="100" t="str">
        <f>IF(ISNA(VLOOKUP($C51&amp;S$2,'Xử lý'!$B:$E,4,0)),"",VLOOKUP($C51&amp;S$2,'Xử lý'!$B:$E,4,0))</f>
        <v/>
      </c>
      <c r="T51" s="100" t="str">
        <f>IF(ISNA(VLOOKUP($C51&amp;T$2,'Xử lý'!$B:$E,4,0)),"",VLOOKUP($C51&amp;T$2,'Xử lý'!$B:$E,4,0))</f>
        <v/>
      </c>
      <c r="U51" s="100" t="str">
        <f>IF(ISNA(VLOOKUP($C51&amp;U$2,'Xử lý'!$B:$E,4,0)),"",VLOOKUP($C51&amp;U$2,'Xử lý'!$B:$E,4,0))</f>
        <v/>
      </c>
      <c r="V51" s="100" t="str">
        <f>IF(ISNA(VLOOKUP($C51&amp;V$2,'Xử lý'!$B:$E,4,0)),"",VLOOKUP($C51&amp;V$2,'Xử lý'!$B:$E,4,0))</f>
        <v/>
      </c>
      <c r="W51" s="100" t="str">
        <f>IF(ISNA(VLOOKUP($C51&amp;W$2,'Xử lý'!$B:$E,4,0)),"",VLOOKUP($C51&amp;W$2,'Xử lý'!$B:$E,4,0))</f>
        <v/>
      </c>
      <c r="X51" s="100" t="str">
        <f>IF(ISNA(VLOOKUP($C51&amp;X$2,'Xử lý'!$B:$E,4,0)),"",VLOOKUP($C51&amp;X$2,'Xử lý'!$B:$E,4,0))</f>
        <v/>
      </c>
      <c r="Y51" s="101" t="str">
        <f>IF(ISNA(VLOOKUP($C51&amp;Y$2,'Xử lý'!$B:$E,4,0)),"",VLOOKUP($C51&amp;Y$2,'Xử lý'!$B:$E,4,0))</f>
        <v/>
      </c>
    </row>
    <row r="52" spans="1:25" s="1" customFormat="1" ht="36.5" customHeight="1" x14ac:dyDescent="0.35">
      <c r="A52" s="97"/>
      <c r="B52" s="98"/>
      <c r="C52" s="99" t="s">
        <v>135</v>
      </c>
      <c r="D52" s="99">
        <v>5</v>
      </c>
      <c r="E52" s="100" t="str">
        <f>IF(ISNA(VLOOKUP($C52&amp;E$2,'Xử lý'!$B:$E,4,0)),"",VLOOKUP($C52&amp;E$2,'Xử lý'!$B:$E,4,0))</f>
        <v/>
      </c>
      <c r="F52" s="100" t="str">
        <f>IF(ISNA(VLOOKUP($C52&amp;F$2,'Xử lý'!$B:$E,4,0)),"",VLOOKUP($C52&amp;F$2,'Xử lý'!$B:$E,4,0))</f>
        <v/>
      </c>
      <c r="G52" s="100" t="str">
        <f>IF(ISNA(VLOOKUP($C52&amp;G$2,'Xử lý'!$B:$E,4,0)),"",VLOOKUP($C52&amp;G$2,'Xử lý'!$B:$E,4,0))</f>
        <v/>
      </c>
      <c r="H52" s="100" t="str">
        <f>IF(ISNA(VLOOKUP($C52&amp;H$2,'Xử lý'!$B:$E,4,0)),"",VLOOKUP($C52&amp;H$2,'Xử lý'!$B:$E,4,0))</f>
        <v/>
      </c>
      <c r="I52" s="100" t="str">
        <f>IF(ISNA(VLOOKUP($C52&amp;I$2,'Xử lý'!$B:$E,4,0)),"",VLOOKUP($C52&amp;I$2,'Xử lý'!$B:$E,4,0))</f>
        <v/>
      </c>
      <c r="J52" s="100" t="str">
        <f>IF(ISNA(VLOOKUP($C52&amp;J$2,'Xử lý'!$B:$E,4,0)),"",VLOOKUP($C52&amp;J$2,'Xử lý'!$B:$E,4,0))</f>
        <v/>
      </c>
      <c r="K52" s="100" t="str">
        <f>IF(ISNA(VLOOKUP($C52&amp;K$2,'Xử lý'!$B:$E,4,0)),"",VLOOKUP($C52&amp;K$2,'Xử lý'!$B:$E,4,0))</f>
        <v/>
      </c>
      <c r="L52" s="100" t="str">
        <f>IF(ISNA(VLOOKUP($C52&amp;L$2,'Xử lý'!$B:$E,4,0)),"",VLOOKUP($C52&amp;L$2,'Xử lý'!$B:$E,4,0))</f>
        <v/>
      </c>
      <c r="M52" s="100" t="str">
        <f>IF(ISNA(VLOOKUP($C52&amp;M$2,'Xử lý'!$B:$E,4,0)),"",VLOOKUP($C52&amp;M$2,'Xử lý'!$B:$E,4,0))</f>
        <v/>
      </c>
      <c r="N52" s="100" t="str">
        <f>IF(ISNA(VLOOKUP($C52&amp;N$2,'Xử lý'!$B:$E,4,0)),"",VLOOKUP($C52&amp;N$2,'Xử lý'!$B:$E,4,0))</f>
        <v/>
      </c>
      <c r="O52" s="100" t="str">
        <f>IF(ISNA(VLOOKUP($C52&amp;O$2,'Xử lý'!$B:$E,4,0)),"",VLOOKUP($C52&amp;O$2,'Xử lý'!$B:$E,4,0))</f>
        <v/>
      </c>
      <c r="P52" s="100" t="str">
        <f>IF(ISNA(VLOOKUP($C52&amp;P$2,'Xử lý'!$B:$E,4,0)),"",VLOOKUP($C52&amp;P$2,'Xử lý'!$B:$E,4,0))</f>
        <v/>
      </c>
      <c r="Q52" s="100" t="str">
        <f>IF(ISNA(VLOOKUP($C52&amp;Q$2,'Xử lý'!$B:$E,4,0)),"",VLOOKUP($C52&amp;Q$2,'Xử lý'!$B:$E,4,0))</f>
        <v/>
      </c>
      <c r="R52" s="100" t="str">
        <f>IF(ISNA(VLOOKUP($C52&amp;R$2,'Xử lý'!$B:$E,4,0)),"",VLOOKUP($C52&amp;R$2,'Xử lý'!$B:$E,4,0))</f>
        <v/>
      </c>
      <c r="S52" s="100" t="str">
        <f>IF(ISNA(VLOOKUP($C52&amp;S$2,'Xử lý'!$B:$E,4,0)),"",VLOOKUP($C52&amp;S$2,'Xử lý'!$B:$E,4,0))</f>
        <v/>
      </c>
      <c r="T52" s="100" t="str">
        <f>IF(ISNA(VLOOKUP($C52&amp;T$2,'Xử lý'!$B:$E,4,0)),"",VLOOKUP($C52&amp;T$2,'Xử lý'!$B:$E,4,0))</f>
        <v/>
      </c>
      <c r="U52" s="100" t="str">
        <f>IF(ISNA(VLOOKUP($C52&amp;U$2,'Xử lý'!$B:$E,4,0)),"",VLOOKUP($C52&amp;U$2,'Xử lý'!$B:$E,4,0))</f>
        <v/>
      </c>
      <c r="V52" s="100" t="str">
        <f>IF(ISNA(VLOOKUP($C52&amp;V$2,'Xử lý'!$B:$E,4,0)),"",VLOOKUP($C52&amp;V$2,'Xử lý'!$B:$E,4,0))</f>
        <v/>
      </c>
      <c r="W52" s="100" t="str">
        <f>IF(ISNA(VLOOKUP($C52&amp;W$2,'Xử lý'!$B:$E,4,0)),"",VLOOKUP($C52&amp;W$2,'Xử lý'!$B:$E,4,0))</f>
        <v/>
      </c>
      <c r="X52" s="100" t="str">
        <f>IF(ISNA(VLOOKUP($C52&amp;X$2,'Xử lý'!$B:$E,4,0)),"",VLOOKUP($C52&amp;X$2,'Xử lý'!$B:$E,4,0))</f>
        <v/>
      </c>
      <c r="Y52" s="101" t="str">
        <f>IF(ISNA(VLOOKUP($C52&amp;Y$2,'Xử lý'!$B:$E,4,0)),"",VLOOKUP($C52&amp;Y$2,'Xử lý'!$B:$E,4,0))</f>
        <v/>
      </c>
    </row>
    <row r="53" spans="1:25" s="24" customFormat="1" ht="36.5" customHeight="1" x14ac:dyDescent="0.35">
      <c r="A53" s="97"/>
      <c r="B53" s="102" t="s">
        <v>64</v>
      </c>
      <c r="C53" s="103" t="s">
        <v>136</v>
      </c>
      <c r="D53" s="103">
        <v>1</v>
      </c>
      <c r="E53" s="104" t="str">
        <f>IF(ISNA(VLOOKUP($C53&amp;E$2,'Xử lý'!$B:$E,4,0)),"",VLOOKUP($C53&amp;E$2,'Xử lý'!$B:$E,4,0))</f>
        <v/>
      </c>
      <c r="F53" s="104" t="str">
        <f>IF(ISNA(VLOOKUP($C53&amp;F$2,'Xử lý'!$B:$E,4,0)),"",VLOOKUP($C53&amp;F$2,'Xử lý'!$B:$E,4,0))</f>
        <v/>
      </c>
      <c r="G53" s="104" t="str">
        <f>IF(ISNA(VLOOKUP($C53&amp;G$2,'Xử lý'!$B:$E,4,0)),"",VLOOKUP($C53&amp;G$2,'Xử lý'!$B:$E,4,0))</f>
        <v/>
      </c>
      <c r="H53" s="104" t="str">
        <f>IF(ISNA(VLOOKUP($C53&amp;H$2,'Xử lý'!$B:$E,4,0)),"",VLOOKUP($C53&amp;H$2,'Xử lý'!$B:$E,4,0))</f>
        <v/>
      </c>
      <c r="I53" s="104" t="str">
        <f>IF(ISNA(VLOOKUP($C53&amp;I$2,'Xử lý'!$B:$E,4,0)),"",VLOOKUP($C53&amp;I$2,'Xử lý'!$B:$E,4,0))</f>
        <v/>
      </c>
      <c r="J53" s="104" t="str">
        <f>IF(ISNA(VLOOKUP($C53&amp;J$2,'Xử lý'!$B:$E,4,0)),"",VLOOKUP($C53&amp;J$2,'Xử lý'!$B:$E,4,0))</f>
        <v/>
      </c>
      <c r="K53" s="104" t="str">
        <f>IF(ISNA(VLOOKUP($C53&amp;K$2,'Xử lý'!$B:$E,4,0)),"",VLOOKUP($C53&amp;K$2,'Xử lý'!$B:$E,4,0))</f>
        <v/>
      </c>
      <c r="L53" s="104" t="str">
        <f>IF(ISNA(VLOOKUP($C53&amp;L$2,'Xử lý'!$B:$E,4,0)),"",VLOOKUP($C53&amp;L$2,'Xử lý'!$B:$E,4,0))</f>
        <v/>
      </c>
      <c r="M53" s="104" t="str">
        <f>IF(ISNA(VLOOKUP($C53&amp;M$2,'Xử lý'!$B:$E,4,0)),"",VLOOKUP($C53&amp;M$2,'Xử lý'!$B:$E,4,0))</f>
        <v/>
      </c>
      <c r="N53" s="104" t="str">
        <f>IF(ISNA(VLOOKUP($C53&amp;N$2,'Xử lý'!$B:$E,4,0)),"",VLOOKUP($C53&amp;N$2,'Xử lý'!$B:$E,4,0))</f>
        <v/>
      </c>
      <c r="O53" s="104" t="str">
        <f>IF(ISNA(VLOOKUP($C53&amp;O$2,'Xử lý'!$B:$E,4,0)),"",VLOOKUP($C53&amp;O$2,'Xử lý'!$B:$E,4,0))</f>
        <v/>
      </c>
      <c r="P53" s="104" t="str">
        <f>IF(ISNA(VLOOKUP($C53&amp;P$2,'Xử lý'!$B:$E,4,0)),"",VLOOKUP($C53&amp;P$2,'Xử lý'!$B:$E,4,0))</f>
        <v/>
      </c>
      <c r="Q53" s="104" t="str">
        <f>IF(ISNA(VLOOKUP($C53&amp;Q$2,'Xử lý'!$B:$E,4,0)),"",VLOOKUP($C53&amp;Q$2,'Xử lý'!$B:$E,4,0))</f>
        <v/>
      </c>
      <c r="R53" s="104" t="str">
        <f>IF(ISNA(VLOOKUP($C53&amp;R$2,'Xử lý'!$B:$E,4,0)),"",VLOOKUP($C53&amp;R$2,'Xử lý'!$B:$E,4,0))</f>
        <v/>
      </c>
      <c r="S53" s="104" t="str">
        <f>IF(ISNA(VLOOKUP($C53&amp;S$2,'Xử lý'!$B:$E,4,0)),"",VLOOKUP($C53&amp;S$2,'Xử lý'!$B:$E,4,0))</f>
        <v/>
      </c>
      <c r="T53" s="104" t="str">
        <f>IF(ISNA(VLOOKUP($C53&amp;T$2,'Xử lý'!$B:$E,4,0)),"",VLOOKUP($C53&amp;T$2,'Xử lý'!$B:$E,4,0))</f>
        <v/>
      </c>
      <c r="U53" s="104" t="str">
        <f>IF(ISNA(VLOOKUP($C53&amp;U$2,'Xử lý'!$B:$E,4,0)),"",VLOOKUP($C53&amp;U$2,'Xử lý'!$B:$E,4,0))</f>
        <v/>
      </c>
      <c r="V53" s="104" t="str">
        <f>IF(ISNA(VLOOKUP($C53&amp;V$2,'Xử lý'!$B:$E,4,0)),"",VLOOKUP($C53&amp;V$2,'Xử lý'!$B:$E,4,0))</f>
        <v/>
      </c>
      <c r="W53" s="104" t="str">
        <f>IF(ISNA(VLOOKUP($C53&amp;W$2,'Xử lý'!$B:$E,4,0)),"",VLOOKUP($C53&amp;W$2,'Xử lý'!$B:$E,4,0))</f>
        <v>GDCD.
Su.H'Bil</v>
      </c>
      <c r="X53" s="104" t="str">
        <f>IF(ISNA(VLOOKUP($C53&amp;X$2,'Xử lý'!$B:$E,4,0)),"",VLOOKUP($C53&amp;X$2,'Xử lý'!$B:$E,4,0))</f>
        <v>Địa.
D.Bũm</v>
      </c>
      <c r="Y53" s="105" t="str">
        <f>IF(ISNA(VLOOKUP($C53&amp;Y$2,'Xử lý'!$B:$E,4,0)),"",VLOOKUP($C53&amp;Y$2,'Xử lý'!$B:$E,4,0))</f>
        <v>Sinh.
Si.Chính</v>
      </c>
    </row>
    <row r="54" spans="1:25" s="24" customFormat="1" ht="36.5" customHeight="1" x14ac:dyDescent="0.35">
      <c r="A54" s="97"/>
      <c r="B54" s="102"/>
      <c r="C54" s="103" t="s">
        <v>137</v>
      </c>
      <c r="D54" s="103">
        <v>2</v>
      </c>
      <c r="E54" s="104" t="str">
        <f>IF(ISNA(VLOOKUP($C54&amp;E$2,'Xử lý'!$B:$E,4,0)),"",VLOOKUP($C54&amp;E$2,'Xử lý'!$B:$E,4,0))</f>
        <v/>
      </c>
      <c r="F54" s="104" t="str">
        <f>IF(ISNA(VLOOKUP($C54&amp;F$2,'Xử lý'!$B:$E,4,0)),"",VLOOKUP($C54&amp;F$2,'Xử lý'!$B:$E,4,0))</f>
        <v/>
      </c>
      <c r="G54" s="104" t="str">
        <f>IF(ISNA(VLOOKUP($C54&amp;G$2,'Xử lý'!$B:$E,4,0)),"",VLOOKUP($C54&amp;G$2,'Xử lý'!$B:$E,4,0))</f>
        <v/>
      </c>
      <c r="H54" s="104" t="str">
        <f>IF(ISNA(VLOOKUP($C54&amp;H$2,'Xử lý'!$B:$E,4,0)),"",VLOOKUP($C54&amp;H$2,'Xử lý'!$B:$E,4,0))</f>
        <v/>
      </c>
      <c r="I54" s="104" t="str">
        <f>IF(ISNA(VLOOKUP($C54&amp;I$2,'Xử lý'!$B:$E,4,0)),"",VLOOKUP($C54&amp;I$2,'Xử lý'!$B:$E,4,0))</f>
        <v/>
      </c>
      <c r="J54" s="104" t="str">
        <f>IF(ISNA(VLOOKUP($C54&amp;J$2,'Xử lý'!$B:$E,4,0)),"",VLOOKUP($C54&amp;J$2,'Xử lý'!$B:$E,4,0))</f>
        <v/>
      </c>
      <c r="K54" s="104" t="str">
        <f>IF(ISNA(VLOOKUP($C54&amp;K$2,'Xử lý'!$B:$E,4,0)),"",VLOOKUP($C54&amp;K$2,'Xử lý'!$B:$E,4,0))</f>
        <v/>
      </c>
      <c r="L54" s="104" t="str">
        <f>IF(ISNA(VLOOKUP($C54&amp;L$2,'Xử lý'!$B:$E,4,0)),"",VLOOKUP($C54&amp;L$2,'Xử lý'!$B:$E,4,0))</f>
        <v/>
      </c>
      <c r="M54" s="104" t="str">
        <f>IF(ISNA(VLOOKUP($C54&amp;M$2,'Xử lý'!$B:$E,4,0)),"",VLOOKUP($C54&amp;M$2,'Xử lý'!$B:$E,4,0))</f>
        <v/>
      </c>
      <c r="N54" s="104" t="str">
        <f>IF(ISNA(VLOOKUP($C54&amp;N$2,'Xử lý'!$B:$E,4,0)),"",VLOOKUP($C54&amp;N$2,'Xử lý'!$B:$E,4,0))</f>
        <v/>
      </c>
      <c r="O54" s="104" t="str">
        <f>IF(ISNA(VLOOKUP($C54&amp;O$2,'Xử lý'!$B:$E,4,0)),"",VLOOKUP($C54&amp;O$2,'Xử lý'!$B:$E,4,0))</f>
        <v/>
      </c>
      <c r="P54" s="104" t="str">
        <f>IF(ISNA(VLOOKUP($C54&amp;P$2,'Xử lý'!$B:$E,4,0)),"",VLOOKUP($C54&amp;P$2,'Xử lý'!$B:$E,4,0))</f>
        <v/>
      </c>
      <c r="Q54" s="104" t="str">
        <f>IF(ISNA(VLOOKUP($C54&amp;Q$2,'Xử lý'!$B:$E,4,0)),"",VLOOKUP($C54&amp;Q$2,'Xử lý'!$B:$E,4,0))</f>
        <v/>
      </c>
      <c r="R54" s="104" t="str">
        <f>IF(ISNA(VLOOKUP($C54&amp;R$2,'Xử lý'!$B:$E,4,0)),"",VLOOKUP($C54&amp;R$2,'Xử lý'!$B:$E,4,0))</f>
        <v/>
      </c>
      <c r="S54" s="104" t="str">
        <f>IF(ISNA(VLOOKUP($C54&amp;S$2,'Xử lý'!$B:$E,4,0)),"",VLOOKUP($C54&amp;S$2,'Xử lý'!$B:$E,4,0))</f>
        <v>GDCD.
Su.Hạnh</v>
      </c>
      <c r="T54" s="104" t="str">
        <f>IF(ISNA(VLOOKUP($C54&amp;T$2,'Xử lý'!$B:$E,4,0)),"",VLOOKUP($C54&amp;T$2,'Xử lý'!$B:$E,4,0))</f>
        <v/>
      </c>
      <c r="U54" s="104" t="str">
        <f>IF(ISNA(VLOOKUP($C54&amp;U$2,'Xử lý'!$B:$E,4,0)),"",VLOOKUP($C54&amp;U$2,'Xử lý'!$B:$E,4,0))</f>
        <v/>
      </c>
      <c r="V54" s="104" t="str">
        <f>IF(ISNA(VLOOKUP($C54&amp;V$2,'Xử lý'!$B:$E,4,0)),"",VLOOKUP($C54&amp;V$2,'Xử lý'!$B:$E,4,0))</f>
        <v/>
      </c>
      <c r="W54" s="104" t="str">
        <f>IF(ISNA(VLOOKUP($C54&amp;W$2,'Xử lý'!$B:$E,4,0)),"",VLOOKUP($C54&amp;W$2,'Xử lý'!$B:$E,4,0))</f>
        <v>GDCD.
Su.H'Bil</v>
      </c>
      <c r="X54" s="104" t="str">
        <f>IF(ISNA(VLOOKUP($C54&amp;X$2,'Xử lý'!$B:$E,4,0)),"",VLOOKUP($C54&amp;X$2,'Xử lý'!$B:$E,4,0))</f>
        <v>Địa.
D.Bũm</v>
      </c>
      <c r="Y54" s="105" t="str">
        <f>IF(ISNA(VLOOKUP($C54&amp;Y$2,'Xử lý'!$B:$E,4,0)),"",VLOOKUP($C54&amp;Y$2,'Xử lý'!$B:$E,4,0))</f>
        <v>Sinh.
Si.Chính</v>
      </c>
    </row>
    <row r="55" spans="1:25" s="24" customFormat="1" ht="36.5" customHeight="1" x14ac:dyDescent="0.35">
      <c r="A55" s="97"/>
      <c r="B55" s="102"/>
      <c r="C55" s="103" t="s">
        <v>138</v>
      </c>
      <c r="D55" s="103">
        <v>3</v>
      </c>
      <c r="E55" s="104" t="str">
        <f>IF(ISNA(VLOOKUP($C55&amp;E$2,'Xử lý'!$B:$E,4,0)),"",VLOOKUP($C55&amp;E$2,'Xử lý'!$B:$E,4,0))</f>
        <v/>
      </c>
      <c r="F55" s="104" t="str">
        <f>IF(ISNA(VLOOKUP($C55&amp;F$2,'Xử lý'!$B:$E,4,0)),"",VLOOKUP($C55&amp;F$2,'Xử lý'!$B:$E,4,0))</f>
        <v/>
      </c>
      <c r="G55" s="104" t="str">
        <f>IF(ISNA(VLOOKUP($C55&amp;G$2,'Xử lý'!$B:$E,4,0)),"",VLOOKUP($C55&amp;G$2,'Xử lý'!$B:$E,4,0))</f>
        <v/>
      </c>
      <c r="H55" s="104" t="str">
        <f>IF(ISNA(VLOOKUP($C55&amp;H$2,'Xử lý'!$B:$E,4,0)),"",VLOOKUP($C55&amp;H$2,'Xử lý'!$B:$E,4,0))</f>
        <v/>
      </c>
      <c r="I55" s="104" t="str">
        <f>IF(ISNA(VLOOKUP($C55&amp;I$2,'Xử lý'!$B:$E,4,0)),"",VLOOKUP($C55&amp;I$2,'Xử lý'!$B:$E,4,0))</f>
        <v/>
      </c>
      <c r="J55" s="104" t="str">
        <f>IF(ISNA(VLOOKUP($C55&amp;J$2,'Xử lý'!$B:$E,4,0)),"",VLOOKUP($C55&amp;J$2,'Xử lý'!$B:$E,4,0))</f>
        <v/>
      </c>
      <c r="K55" s="104" t="str">
        <f>IF(ISNA(VLOOKUP($C55&amp;K$2,'Xử lý'!$B:$E,4,0)),"",VLOOKUP($C55&amp;K$2,'Xử lý'!$B:$E,4,0))</f>
        <v/>
      </c>
      <c r="L55" s="104" t="str">
        <f>IF(ISNA(VLOOKUP($C55&amp;L$2,'Xử lý'!$B:$E,4,0)),"",VLOOKUP($C55&amp;L$2,'Xử lý'!$B:$E,4,0))</f>
        <v/>
      </c>
      <c r="M55" s="104" t="str">
        <f>IF(ISNA(VLOOKUP($C55&amp;M$2,'Xử lý'!$B:$E,4,0)),"",VLOOKUP($C55&amp;M$2,'Xử lý'!$B:$E,4,0))</f>
        <v/>
      </c>
      <c r="N55" s="104" t="str">
        <f>IF(ISNA(VLOOKUP($C55&amp;N$2,'Xử lý'!$B:$E,4,0)),"",VLOOKUP($C55&amp;N$2,'Xử lý'!$B:$E,4,0))</f>
        <v/>
      </c>
      <c r="O55" s="104" t="str">
        <f>IF(ISNA(VLOOKUP($C55&amp;O$2,'Xử lý'!$B:$E,4,0)),"",VLOOKUP($C55&amp;O$2,'Xử lý'!$B:$E,4,0))</f>
        <v/>
      </c>
      <c r="P55" s="104" t="str">
        <f>IF(ISNA(VLOOKUP($C55&amp;P$2,'Xử lý'!$B:$E,4,0)),"",VLOOKUP($C55&amp;P$2,'Xử lý'!$B:$E,4,0))</f>
        <v/>
      </c>
      <c r="Q55" s="104" t="str">
        <f>IF(ISNA(VLOOKUP($C55&amp;Q$2,'Xử lý'!$B:$E,4,0)),"",VLOOKUP($C55&amp;Q$2,'Xử lý'!$B:$E,4,0))</f>
        <v/>
      </c>
      <c r="R55" s="104" t="str">
        <f>IF(ISNA(VLOOKUP($C55&amp;R$2,'Xử lý'!$B:$E,4,0)),"",VLOOKUP($C55&amp;R$2,'Xử lý'!$B:$E,4,0))</f>
        <v/>
      </c>
      <c r="S55" s="104" t="str">
        <f>IF(ISNA(VLOOKUP($C55&amp;S$2,'Xử lý'!$B:$E,4,0)),"",VLOOKUP($C55&amp;S$2,'Xử lý'!$B:$E,4,0))</f>
        <v>GDCD.
Su.Hạnh</v>
      </c>
      <c r="T55" s="104" t="str">
        <f>IF(ISNA(VLOOKUP($C55&amp;T$2,'Xử lý'!$B:$E,4,0)),"",VLOOKUP($C55&amp;T$2,'Xử lý'!$B:$E,4,0))</f>
        <v/>
      </c>
      <c r="U55" s="104" t="str">
        <f>IF(ISNA(VLOOKUP($C55&amp;U$2,'Xử lý'!$B:$E,4,0)),"",VLOOKUP($C55&amp;U$2,'Xử lý'!$B:$E,4,0))</f>
        <v/>
      </c>
      <c r="V55" s="104" t="str">
        <f>IF(ISNA(VLOOKUP($C55&amp;V$2,'Xử lý'!$B:$E,4,0)),"",VLOOKUP($C55&amp;V$2,'Xử lý'!$B:$E,4,0))</f>
        <v/>
      </c>
      <c r="W55" s="104" t="str">
        <f>IF(ISNA(VLOOKUP($C55&amp;W$2,'Xử lý'!$B:$E,4,0)),"",VLOOKUP($C55&amp;W$2,'Xử lý'!$B:$E,4,0))</f>
        <v>Địa.
D.Bũm</v>
      </c>
      <c r="X55" s="104" t="str">
        <f>IF(ISNA(VLOOKUP($C55&amp;X$2,'Xử lý'!$B:$E,4,0)),"",VLOOKUP($C55&amp;X$2,'Xử lý'!$B:$E,4,0))</f>
        <v>GDCD.
Su.H'Bil</v>
      </c>
      <c r="Y55" s="105" t="str">
        <f>IF(ISNA(VLOOKUP($C55&amp;Y$2,'Xử lý'!$B:$E,4,0)),"",VLOOKUP($C55&amp;Y$2,'Xử lý'!$B:$E,4,0))</f>
        <v/>
      </c>
    </row>
    <row r="56" spans="1:25" s="24" customFormat="1" ht="36.5" customHeight="1" thickBot="1" x14ac:dyDescent="0.4">
      <c r="A56" s="106"/>
      <c r="B56" s="107"/>
      <c r="C56" s="108" t="s">
        <v>139</v>
      </c>
      <c r="D56" s="108">
        <v>4</v>
      </c>
      <c r="E56" s="109" t="str">
        <f>IF(ISNA(VLOOKUP($C56&amp;E$2,'Xử lý'!$B:$E,4,0)),"",VLOOKUP($C56&amp;E$2,'Xử lý'!$B:$E,4,0))</f>
        <v/>
      </c>
      <c r="F56" s="109" t="str">
        <f>IF(ISNA(VLOOKUP($C56&amp;F$2,'Xử lý'!$B:$E,4,0)),"",VLOOKUP($C56&amp;F$2,'Xử lý'!$B:$E,4,0))</f>
        <v/>
      </c>
      <c r="G56" s="109" t="str">
        <f>IF(ISNA(VLOOKUP($C56&amp;G$2,'Xử lý'!$B:$E,4,0)),"",VLOOKUP($C56&amp;G$2,'Xử lý'!$B:$E,4,0))</f>
        <v/>
      </c>
      <c r="H56" s="109" t="str">
        <f>IF(ISNA(VLOOKUP($C56&amp;H$2,'Xử lý'!$B:$E,4,0)),"",VLOOKUP($C56&amp;H$2,'Xử lý'!$B:$E,4,0))</f>
        <v/>
      </c>
      <c r="I56" s="109" t="str">
        <f>IF(ISNA(VLOOKUP($C56&amp;I$2,'Xử lý'!$B:$E,4,0)),"",VLOOKUP($C56&amp;I$2,'Xử lý'!$B:$E,4,0))</f>
        <v/>
      </c>
      <c r="J56" s="109" t="str">
        <f>IF(ISNA(VLOOKUP($C56&amp;J$2,'Xử lý'!$B:$E,4,0)),"",VLOOKUP($C56&amp;J$2,'Xử lý'!$B:$E,4,0))</f>
        <v/>
      </c>
      <c r="K56" s="109" t="str">
        <f>IF(ISNA(VLOOKUP($C56&amp;K$2,'Xử lý'!$B:$E,4,0)),"",VLOOKUP($C56&amp;K$2,'Xử lý'!$B:$E,4,0))</f>
        <v/>
      </c>
      <c r="L56" s="109" t="str">
        <f>IF(ISNA(VLOOKUP($C56&amp;L$2,'Xử lý'!$B:$E,4,0)),"",VLOOKUP($C56&amp;L$2,'Xử lý'!$B:$E,4,0))</f>
        <v/>
      </c>
      <c r="M56" s="109" t="str">
        <f>IF(ISNA(VLOOKUP($C56&amp;M$2,'Xử lý'!$B:$E,4,0)),"",VLOOKUP($C56&amp;M$2,'Xử lý'!$B:$E,4,0))</f>
        <v/>
      </c>
      <c r="N56" s="109" t="str">
        <f>IF(ISNA(VLOOKUP($C56&amp;N$2,'Xử lý'!$B:$E,4,0)),"",VLOOKUP($C56&amp;N$2,'Xử lý'!$B:$E,4,0))</f>
        <v/>
      </c>
      <c r="O56" s="109" t="str">
        <f>IF(ISNA(VLOOKUP($C56&amp;O$2,'Xử lý'!$B:$E,4,0)),"",VLOOKUP($C56&amp;O$2,'Xử lý'!$B:$E,4,0))</f>
        <v/>
      </c>
      <c r="P56" s="109" t="str">
        <f>IF(ISNA(VLOOKUP($C56&amp;P$2,'Xử lý'!$B:$E,4,0)),"",VLOOKUP($C56&amp;P$2,'Xử lý'!$B:$E,4,0))</f>
        <v/>
      </c>
      <c r="Q56" s="109" t="str">
        <f>IF(ISNA(VLOOKUP($C56&amp;Q$2,'Xử lý'!$B:$E,4,0)),"",VLOOKUP($C56&amp;Q$2,'Xử lý'!$B:$E,4,0))</f>
        <v/>
      </c>
      <c r="R56" s="109" t="str">
        <f>IF(ISNA(VLOOKUP($C56&amp;R$2,'Xử lý'!$B:$E,4,0)),"",VLOOKUP($C56&amp;R$2,'Xử lý'!$B:$E,4,0))</f>
        <v/>
      </c>
      <c r="S56" s="109" t="str">
        <f>IF(ISNA(VLOOKUP($C56&amp;S$2,'Xử lý'!$B:$E,4,0)),"",VLOOKUP($C56&amp;S$2,'Xử lý'!$B:$E,4,0))</f>
        <v/>
      </c>
      <c r="T56" s="109" t="str">
        <f>IF(ISNA(VLOOKUP($C56&amp;T$2,'Xử lý'!$B:$E,4,0)),"",VLOOKUP($C56&amp;T$2,'Xử lý'!$B:$E,4,0))</f>
        <v/>
      </c>
      <c r="U56" s="109" t="str">
        <f>IF(ISNA(VLOOKUP($C56&amp;U$2,'Xử lý'!$B:$E,4,0)),"",VLOOKUP($C56&amp;U$2,'Xử lý'!$B:$E,4,0))</f>
        <v/>
      </c>
      <c r="V56" s="109" t="str">
        <f>IF(ISNA(VLOOKUP($C56&amp;V$2,'Xử lý'!$B:$E,4,0)),"",VLOOKUP($C56&amp;V$2,'Xử lý'!$B:$E,4,0))</f>
        <v/>
      </c>
      <c r="W56" s="109" t="str">
        <f>IF(ISNA(VLOOKUP($C56&amp;W$2,'Xử lý'!$B:$E,4,0)),"",VLOOKUP($C56&amp;W$2,'Xử lý'!$B:$E,4,0))</f>
        <v>Địa.
D.Bũm</v>
      </c>
      <c r="X56" s="109" t="str">
        <f>IF(ISNA(VLOOKUP($C56&amp;X$2,'Xử lý'!$B:$E,4,0)),"",VLOOKUP($C56&amp;X$2,'Xử lý'!$B:$E,4,0))</f>
        <v>GDCD.
Su.H'Bil</v>
      </c>
      <c r="Y56" s="110" t="str">
        <f>IF(ISNA(VLOOKUP($C56&amp;Y$2,'Xử lý'!$B:$E,4,0)),"",VLOOKUP($C56&amp;Y$2,'Xử lý'!$B:$E,4,0))</f>
        <v/>
      </c>
    </row>
  </sheetData>
  <sheetProtection algorithmName="SHA-512" hashValue="7XKNGYGEHAVQ6ElDr2IwuvAQ95Q3fDMklXaO+pqvtiv8KlerI6Fd28pjzQ1ikUe+0KTV/3uZ92Mo00qZ6Md8tA==" saltValue="m9XDtwpL3I6OJAP/jdcW4w==" spinCount="100000" sheet="1" objects="1" scenarios="1"/>
  <mergeCells count="19">
    <mergeCell ref="A39:A47"/>
    <mergeCell ref="B39:B43"/>
    <mergeCell ref="B44:B47"/>
    <mergeCell ref="A48:A56"/>
    <mergeCell ref="B48:B52"/>
    <mergeCell ref="B53:B56"/>
    <mergeCell ref="A21:A29"/>
    <mergeCell ref="B21:B25"/>
    <mergeCell ref="B26:B29"/>
    <mergeCell ref="A30:A38"/>
    <mergeCell ref="B30:B34"/>
    <mergeCell ref="B35:B38"/>
    <mergeCell ref="A1:Y1"/>
    <mergeCell ref="A3:A11"/>
    <mergeCell ref="B3:B7"/>
    <mergeCell ref="B8:B11"/>
    <mergeCell ref="A12:A20"/>
    <mergeCell ref="B12:B16"/>
    <mergeCell ref="B17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0997-F407-4ACA-A3AE-7FCE1EB65945}">
  <dimension ref="A1:BD53"/>
  <sheetViews>
    <sheetView topLeftCell="G1" zoomScale="55" zoomScaleNormal="55" workbookViewId="0">
      <selection activeCell="N34" sqref="N34"/>
    </sheetView>
  </sheetViews>
  <sheetFormatPr defaultColWidth="0" defaultRowHeight="14.5" zeroHeight="1" x14ac:dyDescent="0.35"/>
  <cols>
    <col min="1" max="1" width="10.6328125" style="2" customWidth="1"/>
    <col min="2" max="55" width="8.08984375" style="25" customWidth="1"/>
    <col min="56" max="56" width="0" hidden="1" customWidth="1"/>
    <col min="57" max="16384" width="8.7265625" hidden="1"/>
  </cols>
  <sheetData>
    <row r="1" spans="1:56" s="2" customFormat="1" ht="15" thickBot="1" x14ac:dyDescent="0.4">
      <c r="A1" s="78" t="s">
        <v>161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1:56" s="38" customFormat="1" x14ac:dyDescent="0.35">
      <c r="A2" s="79" t="s">
        <v>160</v>
      </c>
      <c r="B2" s="74" t="s">
        <v>79</v>
      </c>
      <c r="C2" s="72"/>
      <c r="D2" s="72"/>
      <c r="E2" s="72"/>
      <c r="F2" s="72"/>
      <c r="G2" s="72"/>
      <c r="H2" s="72"/>
      <c r="I2" s="72"/>
      <c r="J2" s="75"/>
      <c r="K2" s="71" t="s">
        <v>81</v>
      </c>
      <c r="L2" s="72"/>
      <c r="M2" s="72"/>
      <c r="N2" s="72"/>
      <c r="O2" s="72"/>
      <c r="P2" s="72"/>
      <c r="Q2" s="72"/>
      <c r="R2" s="72"/>
      <c r="S2" s="73"/>
      <c r="T2" s="74" t="s">
        <v>82</v>
      </c>
      <c r="U2" s="72"/>
      <c r="V2" s="72"/>
      <c r="W2" s="72"/>
      <c r="X2" s="72"/>
      <c r="Y2" s="72"/>
      <c r="Z2" s="72"/>
      <c r="AA2" s="72"/>
      <c r="AB2" s="75"/>
      <c r="AC2" s="71" t="s">
        <v>83</v>
      </c>
      <c r="AD2" s="72"/>
      <c r="AE2" s="72"/>
      <c r="AF2" s="72"/>
      <c r="AG2" s="72"/>
      <c r="AH2" s="72"/>
      <c r="AI2" s="72"/>
      <c r="AJ2" s="72"/>
      <c r="AK2" s="73"/>
      <c r="AL2" s="74" t="s">
        <v>84</v>
      </c>
      <c r="AM2" s="72"/>
      <c r="AN2" s="72"/>
      <c r="AO2" s="72"/>
      <c r="AP2" s="72"/>
      <c r="AQ2" s="72"/>
      <c r="AR2" s="72"/>
      <c r="AS2" s="72"/>
      <c r="AT2" s="75"/>
      <c r="AU2" s="71" t="s">
        <v>85</v>
      </c>
      <c r="AV2" s="72"/>
      <c r="AW2" s="72"/>
      <c r="AX2" s="72"/>
      <c r="AY2" s="72"/>
      <c r="AZ2" s="72"/>
      <c r="BA2" s="72"/>
      <c r="BB2" s="72"/>
      <c r="BC2" s="75"/>
    </row>
    <row r="3" spans="1:56" s="2" customFormat="1" x14ac:dyDescent="0.35">
      <c r="A3" s="80"/>
      <c r="B3" s="82" t="s">
        <v>9</v>
      </c>
      <c r="C3" s="77"/>
      <c r="D3" s="77"/>
      <c r="E3" s="77"/>
      <c r="F3" s="77"/>
      <c r="G3" s="69" t="s">
        <v>64</v>
      </c>
      <c r="H3" s="69"/>
      <c r="I3" s="69"/>
      <c r="J3" s="70"/>
      <c r="K3" s="76" t="s">
        <v>9</v>
      </c>
      <c r="L3" s="77"/>
      <c r="M3" s="77"/>
      <c r="N3" s="77"/>
      <c r="O3" s="77"/>
      <c r="P3" s="69" t="s">
        <v>64</v>
      </c>
      <c r="Q3" s="69"/>
      <c r="R3" s="69"/>
      <c r="S3" s="81"/>
      <c r="T3" s="82" t="s">
        <v>9</v>
      </c>
      <c r="U3" s="77"/>
      <c r="V3" s="77"/>
      <c r="W3" s="77"/>
      <c r="X3" s="77"/>
      <c r="Y3" s="69" t="s">
        <v>64</v>
      </c>
      <c r="Z3" s="69"/>
      <c r="AA3" s="69"/>
      <c r="AB3" s="70"/>
      <c r="AC3" s="76" t="s">
        <v>9</v>
      </c>
      <c r="AD3" s="77"/>
      <c r="AE3" s="77"/>
      <c r="AF3" s="77"/>
      <c r="AG3" s="77"/>
      <c r="AH3" s="69" t="s">
        <v>64</v>
      </c>
      <c r="AI3" s="69"/>
      <c r="AJ3" s="69"/>
      <c r="AK3" s="81"/>
      <c r="AL3" s="82" t="s">
        <v>9</v>
      </c>
      <c r="AM3" s="77"/>
      <c r="AN3" s="77"/>
      <c r="AO3" s="77"/>
      <c r="AP3" s="77"/>
      <c r="AQ3" s="69" t="s">
        <v>64</v>
      </c>
      <c r="AR3" s="69"/>
      <c r="AS3" s="69"/>
      <c r="AT3" s="70"/>
      <c r="AU3" s="76" t="s">
        <v>9</v>
      </c>
      <c r="AV3" s="77"/>
      <c r="AW3" s="77"/>
      <c r="AX3" s="77"/>
      <c r="AY3" s="77"/>
      <c r="AZ3" s="69" t="s">
        <v>64</v>
      </c>
      <c r="BA3" s="69"/>
      <c r="BB3" s="69"/>
      <c r="BC3" s="70"/>
    </row>
    <row r="4" spans="1:56" s="2" customFormat="1" x14ac:dyDescent="0.35">
      <c r="A4" s="80"/>
      <c r="B4" s="44">
        <v>1</v>
      </c>
      <c r="C4" s="45">
        <v>2</v>
      </c>
      <c r="D4" s="45">
        <v>3</v>
      </c>
      <c r="E4" s="45">
        <v>4</v>
      </c>
      <c r="F4" s="45">
        <v>5</v>
      </c>
      <c r="G4" s="47">
        <v>1</v>
      </c>
      <c r="H4" s="47">
        <v>2</v>
      </c>
      <c r="I4" s="47">
        <v>3</v>
      </c>
      <c r="J4" s="48">
        <v>4</v>
      </c>
      <c r="K4" s="46">
        <v>1</v>
      </c>
      <c r="L4" s="45">
        <v>2</v>
      </c>
      <c r="M4" s="45">
        <v>3</v>
      </c>
      <c r="N4" s="45">
        <v>4</v>
      </c>
      <c r="O4" s="45">
        <v>5</v>
      </c>
      <c r="P4" s="47">
        <v>1</v>
      </c>
      <c r="Q4" s="47">
        <v>2</v>
      </c>
      <c r="R4" s="47">
        <v>3</v>
      </c>
      <c r="S4" s="53">
        <v>4</v>
      </c>
      <c r="T4" s="44">
        <v>1</v>
      </c>
      <c r="U4" s="45">
        <v>2</v>
      </c>
      <c r="V4" s="45">
        <v>3</v>
      </c>
      <c r="W4" s="45">
        <v>4</v>
      </c>
      <c r="X4" s="45">
        <v>5</v>
      </c>
      <c r="Y4" s="47">
        <v>1</v>
      </c>
      <c r="Z4" s="47">
        <v>2</v>
      </c>
      <c r="AA4" s="47">
        <v>3</v>
      </c>
      <c r="AB4" s="48">
        <v>4</v>
      </c>
      <c r="AC4" s="46">
        <v>1</v>
      </c>
      <c r="AD4" s="45">
        <v>2</v>
      </c>
      <c r="AE4" s="45">
        <v>3</v>
      </c>
      <c r="AF4" s="45">
        <v>4</v>
      </c>
      <c r="AG4" s="45">
        <v>5</v>
      </c>
      <c r="AH4" s="47">
        <v>1</v>
      </c>
      <c r="AI4" s="47">
        <v>2</v>
      </c>
      <c r="AJ4" s="47">
        <v>3</v>
      </c>
      <c r="AK4" s="53">
        <v>4</v>
      </c>
      <c r="AL4" s="44">
        <v>1</v>
      </c>
      <c r="AM4" s="45">
        <v>2</v>
      </c>
      <c r="AN4" s="45">
        <v>3</v>
      </c>
      <c r="AO4" s="45">
        <v>4</v>
      </c>
      <c r="AP4" s="45">
        <v>5</v>
      </c>
      <c r="AQ4" s="47">
        <v>1</v>
      </c>
      <c r="AR4" s="47">
        <v>2</v>
      </c>
      <c r="AS4" s="47">
        <v>3</v>
      </c>
      <c r="AT4" s="48">
        <v>4</v>
      </c>
      <c r="AU4" s="46">
        <v>1</v>
      </c>
      <c r="AV4" s="45">
        <v>2</v>
      </c>
      <c r="AW4" s="45">
        <v>3</v>
      </c>
      <c r="AX4" s="45">
        <v>4</v>
      </c>
      <c r="AY4" s="45">
        <v>5</v>
      </c>
      <c r="AZ4" s="47">
        <v>1</v>
      </c>
      <c r="BA4" s="47">
        <v>2</v>
      </c>
      <c r="BB4" s="47">
        <v>3</v>
      </c>
      <c r="BC4" s="48">
        <v>4</v>
      </c>
    </row>
    <row r="5" spans="1:56" hidden="1" x14ac:dyDescent="0.35">
      <c r="A5" s="32"/>
      <c r="B5" s="28" t="s">
        <v>86</v>
      </c>
      <c r="C5" s="26" t="s">
        <v>87</v>
      </c>
      <c r="D5" s="26" t="s">
        <v>88</v>
      </c>
      <c r="E5" s="26" t="s">
        <v>89</v>
      </c>
      <c r="F5" s="26" t="s">
        <v>90</v>
      </c>
      <c r="G5" s="49" t="s">
        <v>91</v>
      </c>
      <c r="H5" s="49" t="s">
        <v>92</v>
      </c>
      <c r="I5" s="49" t="s">
        <v>93</v>
      </c>
      <c r="J5" s="50" t="s">
        <v>94</v>
      </c>
      <c r="K5" s="34" t="s">
        <v>95</v>
      </c>
      <c r="L5" s="26" t="s">
        <v>96</v>
      </c>
      <c r="M5" s="26" t="s">
        <v>97</v>
      </c>
      <c r="N5" s="26" t="s">
        <v>98</v>
      </c>
      <c r="O5" s="26" t="s">
        <v>99</v>
      </c>
      <c r="P5" s="49" t="s">
        <v>100</v>
      </c>
      <c r="Q5" s="49" t="s">
        <v>101</v>
      </c>
      <c r="R5" s="49" t="s">
        <v>102</v>
      </c>
      <c r="S5" s="54" t="s">
        <v>103</v>
      </c>
      <c r="T5" s="28" t="s">
        <v>104</v>
      </c>
      <c r="U5" s="26" t="s">
        <v>105</v>
      </c>
      <c r="V5" s="26" t="s">
        <v>106</v>
      </c>
      <c r="W5" s="26" t="s">
        <v>107</v>
      </c>
      <c r="X5" s="26" t="s">
        <v>108</v>
      </c>
      <c r="Y5" s="49" t="s">
        <v>109</v>
      </c>
      <c r="Z5" s="49" t="s">
        <v>110</v>
      </c>
      <c r="AA5" s="49" t="s">
        <v>111</v>
      </c>
      <c r="AB5" s="50" t="s">
        <v>112</v>
      </c>
      <c r="AC5" s="34" t="s">
        <v>113</v>
      </c>
      <c r="AD5" s="26" t="s">
        <v>114</v>
      </c>
      <c r="AE5" s="26" t="s">
        <v>115</v>
      </c>
      <c r="AF5" s="26" t="s">
        <v>116</v>
      </c>
      <c r="AG5" s="26" t="s">
        <v>117</v>
      </c>
      <c r="AH5" s="49" t="s">
        <v>118</v>
      </c>
      <c r="AI5" s="49" t="s">
        <v>119</v>
      </c>
      <c r="AJ5" s="49" t="s">
        <v>120</v>
      </c>
      <c r="AK5" s="54" t="s">
        <v>121</v>
      </c>
      <c r="AL5" s="28" t="s">
        <v>122</v>
      </c>
      <c r="AM5" s="26" t="s">
        <v>123</v>
      </c>
      <c r="AN5" s="26" t="s">
        <v>124</v>
      </c>
      <c r="AO5" s="26" t="s">
        <v>125</v>
      </c>
      <c r="AP5" s="26" t="s">
        <v>126</v>
      </c>
      <c r="AQ5" s="49" t="s">
        <v>127</v>
      </c>
      <c r="AR5" s="49" t="s">
        <v>128</v>
      </c>
      <c r="AS5" s="49" t="s">
        <v>129</v>
      </c>
      <c r="AT5" s="50" t="s">
        <v>130</v>
      </c>
      <c r="AU5" s="34" t="s">
        <v>131</v>
      </c>
      <c r="AV5" s="26" t="s">
        <v>132</v>
      </c>
      <c r="AW5" s="26" t="s">
        <v>133</v>
      </c>
      <c r="AX5" s="26" t="s">
        <v>134</v>
      </c>
      <c r="AY5" s="26" t="s">
        <v>135</v>
      </c>
      <c r="AZ5" s="49" t="s">
        <v>136</v>
      </c>
      <c r="BA5" s="49" t="s">
        <v>137</v>
      </c>
      <c r="BB5" s="49" t="s">
        <v>138</v>
      </c>
      <c r="BC5" s="50" t="s">
        <v>139</v>
      </c>
    </row>
    <row r="6" spans="1:56" ht="28.5" x14ac:dyDescent="0.65">
      <c r="A6" s="32" t="str">
        <f>DSGV!B1</f>
        <v>A.Dung</v>
      </c>
      <c r="B6" s="28" t="str">
        <f>IF(ISNA(VLOOKUP(B$5&amp;$A6,'Xử lý'!$F:$G,2,0)),"",VLOOKUP(B$5&amp;$A6,'Xử lý'!$F:$G,2,0))</f>
        <v/>
      </c>
      <c r="C6" s="26" t="str">
        <f>IF(ISNA(VLOOKUP(C$5&amp;$A6,'Xử lý'!$F:$G,2,0)),"",VLOOKUP(C$5&amp;$A6,'Xử lý'!$F:$G,2,0))</f>
        <v/>
      </c>
      <c r="D6" s="26" t="str">
        <f>IF(ISNA(VLOOKUP(D$5&amp;$A6,'Xử lý'!$F:$G,2,0)),"",VLOOKUP(D$5&amp;$A6,'Xử lý'!$F:$G,2,0))</f>
        <v/>
      </c>
      <c r="E6" s="26" t="str">
        <f>IF(ISNA(VLOOKUP(E$5&amp;$A6,'Xử lý'!$F:$G,2,0)),"",VLOOKUP(E$5&amp;$A6,'Xử lý'!$F:$G,2,0))</f>
        <v/>
      </c>
      <c r="F6" s="26" t="str">
        <f>IF(ISNA(VLOOKUP(F$5&amp;$A6,'Xử lý'!$F:$G,2,0)),"",VLOOKUP(F$5&amp;$A6,'Xử lý'!$F:$G,2,0))</f>
        <v/>
      </c>
      <c r="G6" s="49" t="str">
        <f>IF(ISNA(VLOOKUP(G$5&amp;$A6,'Xử lý'!$F:$G,2,0)),"",VLOOKUP(G$5&amp;$A6,'Xử lý'!$F:$G,2,0))</f>
        <v/>
      </c>
      <c r="H6" s="49" t="str">
        <f>IF(ISNA(VLOOKUP(H$5&amp;$A6,'Xử lý'!$F:$G,2,0)),"",VLOOKUP(H$5&amp;$A6,'Xử lý'!$F:$G,2,0))</f>
        <v/>
      </c>
      <c r="I6" s="49" t="str">
        <f>IF(ISNA(VLOOKUP(I$5&amp;$A6,'Xử lý'!$F:$G,2,0)),"",VLOOKUP(I$5&amp;$A6,'Xử lý'!$F:$G,2,0))</f>
        <v/>
      </c>
      <c r="J6" s="50" t="str">
        <f>IF(ISNA(VLOOKUP(J$5&amp;$A6,'Xử lý'!$F:$G,2,0)),"",VLOOKUP(J$5&amp;$A6,'Xử lý'!$F:$G,2,0))</f>
        <v/>
      </c>
      <c r="K6" s="34" t="str">
        <f>IF(ISNA(VLOOKUP(K$5&amp;$A6,'Xử lý'!$F:$G,2,0)),"",VLOOKUP(K$5&amp;$A6,'Xử lý'!$F:$G,2,0))</f>
        <v/>
      </c>
      <c r="L6" s="26" t="str">
        <f>IF(ISNA(VLOOKUP(L$5&amp;$A6,'Xử lý'!$F:$G,2,0)),"",VLOOKUP(L$5&amp;$A6,'Xử lý'!$F:$G,2,0))</f>
        <v/>
      </c>
      <c r="M6" s="26" t="str">
        <f>IF(ISNA(VLOOKUP(M$5&amp;$A6,'Xử lý'!$F:$G,2,0)),"",VLOOKUP(M$5&amp;$A6,'Xử lý'!$F:$G,2,0))</f>
        <v/>
      </c>
      <c r="N6" s="26" t="str">
        <f>IF(ISNA(VLOOKUP(N$5&amp;$A6,'Xử lý'!$F:$G,2,0)),"",VLOOKUP(N$5&amp;$A6,'Xử lý'!$F:$G,2,0))</f>
        <v/>
      </c>
      <c r="O6" s="26" t="str">
        <f>IF(ISNA(VLOOKUP(O$5&amp;$A6,'Xử lý'!$F:$G,2,0)),"",VLOOKUP(O$5&amp;$A6,'Xử lý'!$F:$G,2,0))</f>
        <v/>
      </c>
      <c r="P6" s="49" t="str">
        <f>IF(ISNA(VLOOKUP(P$5&amp;$A6,'Xử lý'!$F:$G,2,0)),"",VLOOKUP(P$5&amp;$A6,'Xử lý'!$F:$G,2,0))</f>
        <v>12A7
Anh.</v>
      </c>
      <c r="Q6" s="49" t="str">
        <f>IF(ISNA(VLOOKUP(Q$5&amp;$A6,'Xử lý'!$F:$G,2,0)),"",VLOOKUP(Q$5&amp;$A6,'Xử lý'!$F:$G,2,0))</f>
        <v>12A7
Anh.</v>
      </c>
      <c r="R6" s="49" t="str">
        <f>IF(ISNA(VLOOKUP(R$5&amp;$A6,'Xử lý'!$F:$G,2,0)),"",VLOOKUP(R$5&amp;$A6,'Xử lý'!$F:$G,2,0))</f>
        <v>10A2
Anh.</v>
      </c>
      <c r="S6" s="54" t="str">
        <f>IF(ISNA(VLOOKUP(S$5&amp;$A6,'Xử lý'!$F:$G,2,0)),"",VLOOKUP(S$5&amp;$A6,'Xử lý'!$F:$G,2,0))</f>
        <v>10A2
Anh.</v>
      </c>
      <c r="T6" s="28" t="str">
        <f>IF(ISNA(VLOOKUP(T$5&amp;$A6,'Xử lý'!$F:$G,2,0)),"",VLOOKUP(T$5&amp;$A6,'Xử lý'!$F:$G,2,0))</f>
        <v/>
      </c>
      <c r="U6" s="26" t="str">
        <f>IF(ISNA(VLOOKUP(U$5&amp;$A6,'Xử lý'!$F:$G,2,0)),"",VLOOKUP(U$5&amp;$A6,'Xử lý'!$F:$G,2,0))</f>
        <v/>
      </c>
      <c r="V6" s="26" t="str">
        <f>IF(ISNA(VLOOKUP(V$5&amp;$A6,'Xử lý'!$F:$G,2,0)),"",VLOOKUP(V$5&amp;$A6,'Xử lý'!$F:$G,2,0))</f>
        <v/>
      </c>
      <c r="W6" s="26" t="str">
        <f>IF(ISNA(VLOOKUP(W$5&amp;$A6,'Xử lý'!$F:$G,2,0)),"",VLOOKUP(W$5&amp;$A6,'Xử lý'!$F:$G,2,0))</f>
        <v/>
      </c>
      <c r="X6" s="26" t="str">
        <f>IF(ISNA(VLOOKUP(X$5&amp;$A6,'Xử lý'!$F:$G,2,0)),"",VLOOKUP(X$5&amp;$A6,'Xử lý'!$F:$G,2,0))</f>
        <v/>
      </c>
      <c r="Y6" s="49" t="str">
        <f>IF(ISNA(VLOOKUP(Y$5&amp;$A6,'Xử lý'!$F:$G,2,0)),"",VLOOKUP(Y$5&amp;$A6,'Xử lý'!$F:$G,2,0))</f>
        <v/>
      </c>
      <c r="Z6" s="49" t="str">
        <f>IF(ISNA(VLOOKUP(Z$5&amp;$A6,'Xử lý'!$F:$G,2,0)),"",VLOOKUP(Z$5&amp;$A6,'Xử lý'!$F:$G,2,0))</f>
        <v/>
      </c>
      <c r="AA6" s="49" t="str">
        <f>IF(ISNA(VLOOKUP(AA$5&amp;$A6,'Xử lý'!$F:$G,2,0)),"",VLOOKUP(AA$5&amp;$A6,'Xử lý'!$F:$G,2,0))</f>
        <v>12A4
Anh.</v>
      </c>
      <c r="AB6" s="50" t="str">
        <f>IF(ISNA(VLOOKUP(AB$5&amp;$A6,'Xử lý'!$F:$G,2,0)),"",VLOOKUP(AB$5&amp;$A6,'Xử lý'!$F:$G,2,0))</f>
        <v>12A4
Anh.</v>
      </c>
      <c r="AC6" s="34" t="str">
        <f>IF(ISNA(VLOOKUP(AC$5&amp;$A6,'Xử lý'!$F:$G,2,0)),"",VLOOKUP(AC$5&amp;$A6,'Xử lý'!$F:$G,2,0))</f>
        <v/>
      </c>
      <c r="AD6" s="26" t="str">
        <f>IF(ISNA(VLOOKUP(AD$5&amp;$A6,'Xử lý'!$F:$G,2,0)),"",VLOOKUP(AD$5&amp;$A6,'Xử lý'!$F:$G,2,0))</f>
        <v/>
      </c>
      <c r="AE6" s="26" t="str">
        <f>IF(ISNA(VLOOKUP(AE$5&amp;$A6,'Xử lý'!$F:$G,2,0)),"",VLOOKUP(AE$5&amp;$A6,'Xử lý'!$F:$G,2,0))</f>
        <v/>
      </c>
      <c r="AF6" s="26" t="str">
        <f>IF(ISNA(VLOOKUP(AF$5&amp;$A6,'Xử lý'!$F:$G,2,0)),"",VLOOKUP(AF$5&amp;$A6,'Xử lý'!$F:$G,2,0))</f>
        <v/>
      </c>
      <c r="AG6" s="26" t="str">
        <f>IF(ISNA(VLOOKUP(AG$5&amp;$A6,'Xử lý'!$F:$G,2,0)),"",VLOOKUP(AG$5&amp;$A6,'Xử lý'!$F:$G,2,0))</f>
        <v/>
      </c>
      <c r="AH6" s="49" t="str">
        <f>IF(ISNA(VLOOKUP(AH$5&amp;$A6,'Xử lý'!$F:$G,2,0)),"",VLOOKUP(AH$5&amp;$A6,'Xử lý'!$F:$G,2,0))</f>
        <v>10A5
Anh.</v>
      </c>
      <c r="AI6" s="49" t="str">
        <f>IF(ISNA(VLOOKUP(AI$5&amp;$A6,'Xử lý'!$F:$G,2,0)),"",VLOOKUP(AI$5&amp;$A6,'Xử lý'!$F:$G,2,0))</f>
        <v>10A5
Anh.</v>
      </c>
      <c r="AJ6" s="49" t="str">
        <f>IF(ISNA(VLOOKUP(AJ$5&amp;$A6,'Xử lý'!$F:$G,2,0)),"",VLOOKUP(AJ$5&amp;$A6,'Xử lý'!$F:$G,2,0))</f>
        <v>10A6
Anh.</v>
      </c>
      <c r="AK6" s="54" t="str">
        <f>IF(ISNA(VLOOKUP(AK$5&amp;$A6,'Xử lý'!$F:$G,2,0)),"",VLOOKUP(AK$5&amp;$A6,'Xử lý'!$F:$G,2,0))</f>
        <v>10A6
Anh.</v>
      </c>
      <c r="AL6" s="28" t="str">
        <f>IF(ISNA(VLOOKUP(AL$5&amp;$A6,'Xử lý'!$F:$G,2,0)),"",VLOOKUP(AL$5&amp;$A6,'Xử lý'!$F:$G,2,0))</f>
        <v/>
      </c>
      <c r="AM6" s="26" t="str">
        <f>IF(ISNA(VLOOKUP(AM$5&amp;$A6,'Xử lý'!$F:$G,2,0)),"",VLOOKUP(AM$5&amp;$A6,'Xử lý'!$F:$G,2,0))</f>
        <v/>
      </c>
      <c r="AN6" s="26" t="str">
        <f>IF(ISNA(VLOOKUP(AN$5&amp;$A6,'Xử lý'!$F:$G,2,0)),"",VLOOKUP(AN$5&amp;$A6,'Xử lý'!$F:$G,2,0))</f>
        <v/>
      </c>
      <c r="AO6" s="26" t="str">
        <f>IF(ISNA(VLOOKUP(AO$5&amp;$A6,'Xử lý'!$F:$G,2,0)),"",VLOOKUP(AO$5&amp;$A6,'Xử lý'!$F:$G,2,0))</f>
        <v/>
      </c>
      <c r="AP6" s="26" t="str">
        <f>IF(ISNA(VLOOKUP(AP$5&amp;$A6,'Xử lý'!$F:$G,2,0)),"",VLOOKUP(AP$5&amp;$A6,'Xử lý'!$F:$G,2,0))</f>
        <v/>
      </c>
      <c r="AQ6" s="49" t="str">
        <f>IF(ISNA(VLOOKUP(AQ$5&amp;$A6,'Xử lý'!$F:$G,2,0)),"",VLOOKUP(AQ$5&amp;$A6,'Xử lý'!$F:$G,2,0))</f>
        <v/>
      </c>
      <c r="AR6" s="49" t="str">
        <f>IF(ISNA(VLOOKUP(AR$5&amp;$A6,'Xử lý'!$F:$G,2,0)),"",VLOOKUP(AR$5&amp;$A6,'Xử lý'!$F:$G,2,0))</f>
        <v/>
      </c>
      <c r="AS6" s="49" t="str">
        <f>IF(ISNA(VLOOKUP(AS$5&amp;$A6,'Xử lý'!$F:$G,2,0)),"",VLOOKUP(AS$5&amp;$A6,'Xử lý'!$F:$G,2,0))</f>
        <v/>
      </c>
      <c r="AT6" s="50" t="str">
        <f>IF(ISNA(VLOOKUP(AT$5&amp;$A6,'Xử lý'!$F:$G,2,0)),"",VLOOKUP(AT$5&amp;$A6,'Xử lý'!$F:$G,2,0))</f>
        <v/>
      </c>
      <c r="AU6" s="34" t="str">
        <f>IF(ISNA(VLOOKUP(AU$5&amp;$A6,'Xử lý'!$F:$G,2,0)),"",VLOOKUP(AU$5&amp;$A6,'Xử lý'!$F:$G,2,0))</f>
        <v/>
      </c>
      <c r="AV6" s="26" t="str">
        <f>IF(ISNA(VLOOKUP(AV$5&amp;$A6,'Xử lý'!$F:$G,2,0)),"",VLOOKUP(AV$5&amp;$A6,'Xử lý'!$F:$G,2,0))</f>
        <v/>
      </c>
      <c r="AW6" s="26" t="str">
        <f>IF(ISNA(VLOOKUP(AW$5&amp;$A6,'Xử lý'!$F:$G,2,0)),"",VLOOKUP(AW$5&amp;$A6,'Xử lý'!$F:$G,2,0))</f>
        <v/>
      </c>
      <c r="AX6" s="26" t="str">
        <f>IF(ISNA(VLOOKUP(AX$5&amp;$A6,'Xử lý'!$F:$G,2,0)),"",VLOOKUP(AX$5&amp;$A6,'Xử lý'!$F:$G,2,0))</f>
        <v/>
      </c>
      <c r="AY6" s="26" t="str">
        <f>IF(ISNA(VLOOKUP(AY$5&amp;$A6,'Xử lý'!$F:$G,2,0)),"",VLOOKUP(AY$5&amp;$A6,'Xử lý'!$F:$G,2,0))</f>
        <v/>
      </c>
      <c r="AZ6" s="49" t="str">
        <f>IF(ISNA(VLOOKUP(AZ$5&amp;$A6,'Xử lý'!$F:$G,2,0)),"",VLOOKUP(AZ$5&amp;$A6,'Xử lý'!$F:$G,2,0))</f>
        <v/>
      </c>
      <c r="BA6" s="49" t="str">
        <f>IF(ISNA(VLOOKUP(BA$5&amp;$A6,'Xử lý'!$F:$G,2,0)),"",VLOOKUP(BA$5&amp;$A6,'Xử lý'!$F:$G,2,0))</f>
        <v/>
      </c>
      <c r="BB6" s="49" t="str">
        <f>IF(ISNA(VLOOKUP(BB$5&amp;$A6,'Xử lý'!$F:$G,2,0)),"",VLOOKUP(BB$5&amp;$A6,'Xử lý'!$F:$G,2,0))</f>
        <v/>
      </c>
      <c r="BC6" s="50" t="str">
        <f>IF(ISNA(VLOOKUP(BC$5&amp;$A6,'Xử lý'!$F:$G,2,0)),"",VLOOKUP(BC$5&amp;$A6,'Xử lý'!$F:$G,2,0))</f>
        <v/>
      </c>
      <c r="BD6" s="57"/>
    </row>
    <row r="7" spans="1:56" ht="28.5" x14ac:dyDescent="0.65">
      <c r="A7" s="32" t="str">
        <f>DSGV!B2</f>
        <v>A.Huyền</v>
      </c>
      <c r="B7" s="28" t="str">
        <f>IF(ISNA(VLOOKUP(B$5&amp;$A7,'Xử lý'!$F:$G,2,0)),"",VLOOKUP(B$5&amp;$A7,'Xử lý'!$F:$G,2,0))</f>
        <v/>
      </c>
      <c r="C7" s="26" t="str">
        <f>IF(ISNA(VLOOKUP(C$5&amp;$A7,'Xử lý'!$F:$G,2,0)),"",VLOOKUP(C$5&amp;$A7,'Xử lý'!$F:$G,2,0))</f>
        <v/>
      </c>
      <c r="D7" s="26" t="str">
        <f>IF(ISNA(VLOOKUP(D$5&amp;$A7,'Xử lý'!$F:$G,2,0)),"",VLOOKUP(D$5&amp;$A7,'Xử lý'!$F:$G,2,0))</f>
        <v/>
      </c>
      <c r="E7" s="26" t="str">
        <f>IF(ISNA(VLOOKUP(E$5&amp;$A7,'Xử lý'!$F:$G,2,0)),"",VLOOKUP(E$5&amp;$A7,'Xử lý'!$F:$G,2,0))</f>
        <v/>
      </c>
      <c r="F7" s="26" t="str">
        <f>IF(ISNA(VLOOKUP(F$5&amp;$A7,'Xử lý'!$F:$G,2,0)),"",VLOOKUP(F$5&amp;$A7,'Xử lý'!$F:$G,2,0))</f>
        <v/>
      </c>
      <c r="G7" s="49" t="str">
        <f>IF(ISNA(VLOOKUP(G$5&amp;$A7,'Xử lý'!$F:$G,2,0)),"",VLOOKUP(G$5&amp;$A7,'Xử lý'!$F:$G,2,0))</f>
        <v/>
      </c>
      <c r="H7" s="49" t="str">
        <f>IF(ISNA(VLOOKUP(H$5&amp;$A7,'Xử lý'!$F:$G,2,0)),"",VLOOKUP(H$5&amp;$A7,'Xử lý'!$F:$G,2,0))</f>
        <v/>
      </c>
      <c r="I7" s="49" t="str">
        <f>IF(ISNA(VLOOKUP(I$5&amp;$A7,'Xử lý'!$F:$G,2,0)),"",VLOOKUP(I$5&amp;$A7,'Xử lý'!$F:$G,2,0))</f>
        <v/>
      </c>
      <c r="J7" s="50" t="str">
        <f>IF(ISNA(VLOOKUP(J$5&amp;$A7,'Xử lý'!$F:$G,2,0)),"",VLOOKUP(J$5&amp;$A7,'Xử lý'!$F:$G,2,0))</f>
        <v/>
      </c>
      <c r="K7" s="34" t="str">
        <f>IF(ISNA(VLOOKUP(K$5&amp;$A7,'Xử lý'!$F:$G,2,0)),"",VLOOKUP(K$5&amp;$A7,'Xử lý'!$F:$G,2,0))</f>
        <v/>
      </c>
      <c r="L7" s="26" t="str">
        <f>IF(ISNA(VLOOKUP(L$5&amp;$A7,'Xử lý'!$F:$G,2,0)),"",VLOOKUP(L$5&amp;$A7,'Xử lý'!$F:$G,2,0))</f>
        <v/>
      </c>
      <c r="M7" s="26" t="str">
        <f>IF(ISNA(VLOOKUP(M$5&amp;$A7,'Xử lý'!$F:$G,2,0)),"",VLOOKUP(M$5&amp;$A7,'Xử lý'!$F:$G,2,0))</f>
        <v/>
      </c>
      <c r="N7" s="26" t="str">
        <f>IF(ISNA(VLOOKUP(N$5&amp;$A7,'Xử lý'!$F:$G,2,0)),"",VLOOKUP(N$5&amp;$A7,'Xử lý'!$F:$G,2,0))</f>
        <v/>
      </c>
      <c r="O7" s="26" t="str">
        <f>IF(ISNA(VLOOKUP(O$5&amp;$A7,'Xử lý'!$F:$G,2,0)),"",VLOOKUP(O$5&amp;$A7,'Xử lý'!$F:$G,2,0))</f>
        <v/>
      </c>
      <c r="P7" s="49" t="str">
        <f>IF(ISNA(VLOOKUP(P$5&amp;$A7,'Xử lý'!$F:$G,2,0)),"",VLOOKUP(P$5&amp;$A7,'Xử lý'!$F:$G,2,0))</f>
        <v>12A2
Anh.</v>
      </c>
      <c r="Q7" s="49" t="str">
        <f>IF(ISNA(VLOOKUP(Q$5&amp;$A7,'Xử lý'!$F:$G,2,0)),"",VLOOKUP(Q$5&amp;$A7,'Xử lý'!$F:$G,2,0))</f>
        <v>12A2
Anh.</v>
      </c>
      <c r="R7" s="49" t="str">
        <f>IF(ISNA(VLOOKUP(R$5&amp;$A7,'Xử lý'!$F:$G,2,0)),"",VLOOKUP(R$5&amp;$A7,'Xử lý'!$F:$G,2,0))</f>
        <v/>
      </c>
      <c r="S7" s="54" t="str">
        <f>IF(ISNA(VLOOKUP(S$5&amp;$A7,'Xử lý'!$F:$G,2,0)),"",VLOOKUP(S$5&amp;$A7,'Xử lý'!$F:$G,2,0))</f>
        <v/>
      </c>
      <c r="T7" s="28" t="str">
        <f>IF(ISNA(VLOOKUP(T$5&amp;$A7,'Xử lý'!$F:$G,2,0)),"",VLOOKUP(T$5&amp;$A7,'Xử lý'!$F:$G,2,0))</f>
        <v/>
      </c>
      <c r="U7" s="26" t="str">
        <f>IF(ISNA(VLOOKUP(U$5&amp;$A7,'Xử lý'!$F:$G,2,0)),"",VLOOKUP(U$5&amp;$A7,'Xử lý'!$F:$G,2,0))</f>
        <v/>
      </c>
      <c r="V7" s="26" t="str">
        <f>IF(ISNA(VLOOKUP(V$5&amp;$A7,'Xử lý'!$F:$G,2,0)),"",VLOOKUP(V$5&amp;$A7,'Xử lý'!$F:$G,2,0))</f>
        <v/>
      </c>
      <c r="W7" s="26" t="str">
        <f>IF(ISNA(VLOOKUP(W$5&amp;$A7,'Xử lý'!$F:$G,2,0)),"",VLOOKUP(W$5&amp;$A7,'Xử lý'!$F:$G,2,0))</f>
        <v/>
      </c>
      <c r="X7" s="26" t="str">
        <f>IF(ISNA(VLOOKUP(X$5&amp;$A7,'Xử lý'!$F:$G,2,0)),"",VLOOKUP(X$5&amp;$A7,'Xử lý'!$F:$G,2,0))</f>
        <v/>
      </c>
      <c r="Y7" s="49" t="str">
        <f>IF(ISNA(VLOOKUP(Y$5&amp;$A7,'Xử lý'!$F:$G,2,0)),"",VLOOKUP(Y$5&amp;$A7,'Xử lý'!$F:$G,2,0))</f>
        <v>10A1
Anh.</v>
      </c>
      <c r="Z7" s="49" t="str">
        <f>IF(ISNA(VLOOKUP(Z$5&amp;$A7,'Xử lý'!$F:$G,2,0)),"",VLOOKUP(Z$5&amp;$A7,'Xử lý'!$F:$G,2,0))</f>
        <v>10A1
Anh.</v>
      </c>
      <c r="AA7" s="49" t="str">
        <f>IF(ISNA(VLOOKUP(AA$5&amp;$A7,'Xử lý'!$F:$G,2,0)),"",VLOOKUP(AA$5&amp;$A7,'Xử lý'!$F:$G,2,0))</f>
        <v>12A5
Anh.</v>
      </c>
      <c r="AB7" s="50" t="str">
        <f>IF(ISNA(VLOOKUP(AB$5&amp;$A7,'Xử lý'!$F:$G,2,0)),"",VLOOKUP(AB$5&amp;$A7,'Xử lý'!$F:$G,2,0))</f>
        <v>12A5
Anh.</v>
      </c>
      <c r="AC7" s="34" t="str">
        <f>IF(ISNA(VLOOKUP(AC$5&amp;$A7,'Xử lý'!$F:$G,2,0)),"",VLOOKUP(AC$5&amp;$A7,'Xử lý'!$F:$G,2,0))</f>
        <v/>
      </c>
      <c r="AD7" s="26" t="str">
        <f>IF(ISNA(VLOOKUP(AD$5&amp;$A7,'Xử lý'!$F:$G,2,0)),"",VLOOKUP(AD$5&amp;$A7,'Xử lý'!$F:$G,2,0))</f>
        <v/>
      </c>
      <c r="AE7" s="26" t="str">
        <f>IF(ISNA(VLOOKUP(AE$5&amp;$A7,'Xử lý'!$F:$G,2,0)),"",VLOOKUP(AE$5&amp;$A7,'Xử lý'!$F:$G,2,0))</f>
        <v/>
      </c>
      <c r="AF7" s="26" t="str">
        <f>IF(ISNA(VLOOKUP(AF$5&amp;$A7,'Xử lý'!$F:$G,2,0)),"",VLOOKUP(AF$5&amp;$A7,'Xử lý'!$F:$G,2,0))</f>
        <v/>
      </c>
      <c r="AG7" s="26" t="str">
        <f>IF(ISNA(VLOOKUP(AG$5&amp;$A7,'Xử lý'!$F:$G,2,0)),"",VLOOKUP(AG$5&amp;$A7,'Xử lý'!$F:$G,2,0))</f>
        <v/>
      </c>
      <c r="AH7" s="49" t="str">
        <f>IF(ISNA(VLOOKUP(AH$5&amp;$A7,'Xử lý'!$F:$G,2,0)),"",VLOOKUP(AH$5&amp;$A7,'Xử lý'!$F:$G,2,0))</f>
        <v/>
      </c>
      <c r="AI7" s="49" t="str">
        <f>IF(ISNA(VLOOKUP(AI$5&amp;$A7,'Xử lý'!$F:$G,2,0)),"",VLOOKUP(AI$5&amp;$A7,'Xử lý'!$F:$G,2,0))</f>
        <v/>
      </c>
      <c r="AJ7" s="49" t="str">
        <f>IF(ISNA(VLOOKUP(AJ$5&amp;$A7,'Xử lý'!$F:$G,2,0)),"",VLOOKUP(AJ$5&amp;$A7,'Xử lý'!$F:$G,2,0))</f>
        <v/>
      </c>
      <c r="AK7" s="54" t="str">
        <f>IF(ISNA(VLOOKUP(AK$5&amp;$A7,'Xử lý'!$F:$G,2,0)),"",VLOOKUP(AK$5&amp;$A7,'Xử lý'!$F:$G,2,0))</f>
        <v/>
      </c>
      <c r="AL7" s="28" t="str">
        <f>IF(ISNA(VLOOKUP(AL$5&amp;$A7,'Xử lý'!$F:$G,2,0)),"",VLOOKUP(AL$5&amp;$A7,'Xử lý'!$F:$G,2,0))</f>
        <v/>
      </c>
      <c r="AM7" s="26" t="str">
        <f>IF(ISNA(VLOOKUP(AM$5&amp;$A7,'Xử lý'!$F:$G,2,0)),"",VLOOKUP(AM$5&amp;$A7,'Xử lý'!$F:$G,2,0))</f>
        <v/>
      </c>
      <c r="AN7" s="26" t="str">
        <f>IF(ISNA(VLOOKUP(AN$5&amp;$A7,'Xử lý'!$F:$G,2,0)),"",VLOOKUP(AN$5&amp;$A7,'Xử lý'!$F:$G,2,0))</f>
        <v/>
      </c>
      <c r="AO7" s="26" t="str">
        <f>IF(ISNA(VLOOKUP(AO$5&amp;$A7,'Xử lý'!$F:$G,2,0)),"",VLOOKUP(AO$5&amp;$A7,'Xử lý'!$F:$G,2,0))</f>
        <v/>
      </c>
      <c r="AP7" s="26" t="str">
        <f>IF(ISNA(VLOOKUP(AP$5&amp;$A7,'Xử lý'!$F:$G,2,0)),"",VLOOKUP(AP$5&amp;$A7,'Xử lý'!$F:$G,2,0))</f>
        <v/>
      </c>
      <c r="AQ7" s="49" t="str">
        <f>IF(ISNA(VLOOKUP(AQ$5&amp;$A7,'Xử lý'!$F:$G,2,0)),"",VLOOKUP(AQ$5&amp;$A7,'Xử lý'!$F:$G,2,0))</f>
        <v>12A6
Anh.</v>
      </c>
      <c r="AR7" s="49" t="str">
        <f>IF(ISNA(VLOOKUP(AR$5&amp;$A7,'Xử lý'!$F:$G,2,0)),"",VLOOKUP(AR$5&amp;$A7,'Xử lý'!$F:$G,2,0))</f>
        <v>12A6
Anh.</v>
      </c>
      <c r="AS7" s="49" t="str">
        <f>IF(ISNA(VLOOKUP(AS$5&amp;$A7,'Xử lý'!$F:$G,2,0)),"",VLOOKUP(AS$5&amp;$A7,'Xử lý'!$F:$G,2,0))</f>
        <v>10A4
Anh.</v>
      </c>
      <c r="AT7" s="50" t="str">
        <f>IF(ISNA(VLOOKUP(AT$5&amp;$A7,'Xử lý'!$F:$G,2,0)),"",VLOOKUP(AT$5&amp;$A7,'Xử lý'!$F:$G,2,0))</f>
        <v>10A4
Anh.</v>
      </c>
      <c r="AU7" s="34" t="str">
        <f>IF(ISNA(VLOOKUP(AU$5&amp;$A7,'Xử lý'!$F:$G,2,0)),"",VLOOKUP(AU$5&amp;$A7,'Xử lý'!$F:$G,2,0))</f>
        <v/>
      </c>
      <c r="AV7" s="26" t="str">
        <f>IF(ISNA(VLOOKUP(AV$5&amp;$A7,'Xử lý'!$F:$G,2,0)),"",VLOOKUP(AV$5&amp;$A7,'Xử lý'!$F:$G,2,0))</f>
        <v/>
      </c>
      <c r="AW7" s="26" t="str">
        <f>IF(ISNA(VLOOKUP(AW$5&amp;$A7,'Xử lý'!$F:$G,2,0)),"",VLOOKUP(AW$5&amp;$A7,'Xử lý'!$F:$G,2,0))</f>
        <v/>
      </c>
      <c r="AX7" s="26" t="str">
        <f>IF(ISNA(VLOOKUP(AX$5&amp;$A7,'Xử lý'!$F:$G,2,0)),"",VLOOKUP(AX$5&amp;$A7,'Xử lý'!$F:$G,2,0))</f>
        <v/>
      </c>
      <c r="AY7" s="26" t="str">
        <f>IF(ISNA(VLOOKUP(AY$5&amp;$A7,'Xử lý'!$F:$G,2,0)),"",VLOOKUP(AY$5&amp;$A7,'Xử lý'!$F:$G,2,0))</f>
        <v/>
      </c>
      <c r="AZ7" s="49" t="str">
        <f>IF(ISNA(VLOOKUP(AZ$5&amp;$A7,'Xử lý'!$F:$G,2,0)),"",VLOOKUP(AZ$5&amp;$A7,'Xử lý'!$F:$G,2,0))</f>
        <v/>
      </c>
      <c r="BA7" s="49" t="str">
        <f>IF(ISNA(VLOOKUP(BA$5&amp;$A7,'Xử lý'!$F:$G,2,0)),"",VLOOKUP(BA$5&amp;$A7,'Xử lý'!$F:$G,2,0))</f>
        <v/>
      </c>
      <c r="BB7" s="49" t="str">
        <f>IF(ISNA(VLOOKUP(BB$5&amp;$A7,'Xử lý'!$F:$G,2,0)),"",VLOOKUP(BB$5&amp;$A7,'Xử lý'!$F:$G,2,0))</f>
        <v/>
      </c>
      <c r="BC7" s="50" t="str">
        <f>IF(ISNA(VLOOKUP(BC$5&amp;$A7,'Xử lý'!$F:$G,2,0)),"",VLOOKUP(BC$5&amp;$A7,'Xử lý'!$F:$G,2,0))</f>
        <v/>
      </c>
      <c r="BD7" s="57"/>
    </row>
    <row r="8" spans="1:56" ht="28.5" x14ac:dyDescent="0.65">
      <c r="A8" s="32" t="str">
        <f>DSGV!B3</f>
        <v>A.Phương</v>
      </c>
      <c r="B8" s="28" t="str">
        <f>IF(ISNA(VLOOKUP(B$5&amp;$A8,'Xử lý'!$F:$G,2,0)),"",VLOOKUP(B$5&amp;$A8,'Xử lý'!$F:$G,2,0))</f>
        <v/>
      </c>
      <c r="C8" s="26" t="str">
        <f>IF(ISNA(VLOOKUP(C$5&amp;$A8,'Xử lý'!$F:$G,2,0)),"",VLOOKUP(C$5&amp;$A8,'Xử lý'!$F:$G,2,0))</f>
        <v/>
      </c>
      <c r="D8" s="26" t="str">
        <f>IF(ISNA(VLOOKUP(D$5&amp;$A8,'Xử lý'!$F:$G,2,0)),"",VLOOKUP(D$5&amp;$A8,'Xử lý'!$F:$G,2,0))</f>
        <v/>
      </c>
      <c r="E8" s="26" t="str">
        <f>IF(ISNA(VLOOKUP(E$5&amp;$A8,'Xử lý'!$F:$G,2,0)),"",VLOOKUP(E$5&amp;$A8,'Xử lý'!$F:$G,2,0))</f>
        <v/>
      </c>
      <c r="F8" s="26" t="str">
        <f>IF(ISNA(VLOOKUP(F$5&amp;$A8,'Xử lý'!$F:$G,2,0)),"",VLOOKUP(F$5&amp;$A8,'Xử lý'!$F:$G,2,0))</f>
        <v/>
      </c>
      <c r="G8" s="49" t="str">
        <f>IF(ISNA(VLOOKUP(G$5&amp;$A8,'Xử lý'!$F:$G,2,0)),"",VLOOKUP(G$5&amp;$A8,'Xử lý'!$F:$G,2,0))</f>
        <v/>
      </c>
      <c r="H8" s="49" t="str">
        <f>IF(ISNA(VLOOKUP(H$5&amp;$A8,'Xử lý'!$F:$G,2,0)),"",VLOOKUP(H$5&amp;$A8,'Xử lý'!$F:$G,2,0))</f>
        <v/>
      </c>
      <c r="I8" s="49" t="str">
        <f>IF(ISNA(VLOOKUP(I$5&amp;$A8,'Xử lý'!$F:$G,2,0)),"",VLOOKUP(I$5&amp;$A8,'Xử lý'!$F:$G,2,0))</f>
        <v>11A2
Anh.</v>
      </c>
      <c r="J8" s="50" t="str">
        <f>IF(ISNA(VLOOKUP(J$5&amp;$A8,'Xử lý'!$F:$G,2,0)),"",VLOOKUP(J$5&amp;$A8,'Xử lý'!$F:$G,2,0))</f>
        <v>11A2
Anh.</v>
      </c>
      <c r="K8" s="34" t="str">
        <f>IF(ISNA(VLOOKUP(K$5&amp;$A8,'Xử lý'!$F:$G,2,0)),"",VLOOKUP(K$5&amp;$A8,'Xử lý'!$F:$G,2,0))</f>
        <v/>
      </c>
      <c r="L8" s="26" t="str">
        <f>IF(ISNA(VLOOKUP(L$5&amp;$A8,'Xử lý'!$F:$G,2,0)),"",VLOOKUP(L$5&amp;$A8,'Xử lý'!$F:$G,2,0))</f>
        <v/>
      </c>
      <c r="M8" s="26" t="str">
        <f>IF(ISNA(VLOOKUP(M$5&amp;$A8,'Xử lý'!$F:$G,2,0)),"",VLOOKUP(M$5&amp;$A8,'Xử lý'!$F:$G,2,0))</f>
        <v/>
      </c>
      <c r="N8" s="26" t="str">
        <f>IF(ISNA(VLOOKUP(N$5&amp;$A8,'Xử lý'!$F:$G,2,0)),"",VLOOKUP(N$5&amp;$A8,'Xử lý'!$F:$G,2,0))</f>
        <v/>
      </c>
      <c r="O8" s="26" t="str">
        <f>IF(ISNA(VLOOKUP(O$5&amp;$A8,'Xử lý'!$F:$G,2,0)),"",VLOOKUP(O$5&amp;$A8,'Xử lý'!$F:$G,2,0))</f>
        <v/>
      </c>
      <c r="P8" s="49" t="str">
        <f>IF(ISNA(VLOOKUP(P$5&amp;$A8,'Xử lý'!$F:$G,2,0)),"",VLOOKUP(P$5&amp;$A8,'Xử lý'!$F:$G,2,0))</f>
        <v/>
      </c>
      <c r="Q8" s="49" t="str">
        <f>IF(ISNA(VLOOKUP(Q$5&amp;$A8,'Xử lý'!$F:$G,2,0)),"",VLOOKUP(Q$5&amp;$A8,'Xử lý'!$F:$G,2,0))</f>
        <v/>
      </c>
      <c r="R8" s="49" t="str">
        <f>IF(ISNA(VLOOKUP(R$5&amp;$A8,'Xử lý'!$F:$G,2,0)),"",VLOOKUP(R$5&amp;$A8,'Xử lý'!$F:$G,2,0))</f>
        <v/>
      </c>
      <c r="S8" s="54" t="str">
        <f>IF(ISNA(VLOOKUP(S$5&amp;$A8,'Xử lý'!$F:$G,2,0)),"",VLOOKUP(S$5&amp;$A8,'Xử lý'!$F:$G,2,0))</f>
        <v/>
      </c>
      <c r="T8" s="28" t="str">
        <f>IF(ISNA(VLOOKUP(T$5&amp;$A8,'Xử lý'!$F:$G,2,0)),"",VLOOKUP(T$5&amp;$A8,'Xử lý'!$F:$G,2,0))</f>
        <v/>
      </c>
      <c r="U8" s="26" t="str">
        <f>IF(ISNA(VLOOKUP(U$5&amp;$A8,'Xử lý'!$F:$G,2,0)),"",VLOOKUP(U$5&amp;$A8,'Xử lý'!$F:$G,2,0))</f>
        <v/>
      </c>
      <c r="V8" s="26" t="str">
        <f>IF(ISNA(VLOOKUP(V$5&amp;$A8,'Xử lý'!$F:$G,2,0)),"",VLOOKUP(V$5&amp;$A8,'Xử lý'!$F:$G,2,0))</f>
        <v/>
      </c>
      <c r="W8" s="26" t="str">
        <f>IF(ISNA(VLOOKUP(W$5&amp;$A8,'Xử lý'!$F:$G,2,0)),"",VLOOKUP(W$5&amp;$A8,'Xử lý'!$F:$G,2,0))</f>
        <v/>
      </c>
      <c r="X8" s="26" t="str">
        <f>IF(ISNA(VLOOKUP(X$5&amp;$A8,'Xử lý'!$F:$G,2,0)),"",VLOOKUP(X$5&amp;$A8,'Xử lý'!$F:$G,2,0))</f>
        <v/>
      </c>
      <c r="Y8" s="49" t="str">
        <f>IF(ISNA(VLOOKUP(Y$5&amp;$A8,'Xử lý'!$F:$G,2,0)),"",VLOOKUP(Y$5&amp;$A8,'Xử lý'!$F:$G,2,0))</f>
        <v/>
      </c>
      <c r="Z8" s="49" t="str">
        <f>IF(ISNA(VLOOKUP(Z$5&amp;$A8,'Xử lý'!$F:$G,2,0)),"",VLOOKUP(Z$5&amp;$A8,'Xử lý'!$F:$G,2,0))</f>
        <v/>
      </c>
      <c r="AA8" s="49" t="str">
        <f>IF(ISNA(VLOOKUP(AA$5&amp;$A8,'Xử lý'!$F:$G,2,0)),"",VLOOKUP(AA$5&amp;$A8,'Xử lý'!$F:$G,2,0))</f>
        <v/>
      </c>
      <c r="AB8" s="50" t="str">
        <f>IF(ISNA(VLOOKUP(AB$5&amp;$A8,'Xử lý'!$F:$G,2,0)),"",VLOOKUP(AB$5&amp;$A8,'Xử lý'!$F:$G,2,0))</f>
        <v/>
      </c>
      <c r="AC8" s="34" t="str">
        <f>IF(ISNA(VLOOKUP(AC$5&amp;$A8,'Xử lý'!$F:$G,2,0)),"",VLOOKUP(AC$5&amp;$A8,'Xử lý'!$F:$G,2,0))</f>
        <v/>
      </c>
      <c r="AD8" s="26" t="str">
        <f>IF(ISNA(VLOOKUP(AD$5&amp;$A8,'Xử lý'!$F:$G,2,0)),"",VLOOKUP(AD$5&amp;$A8,'Xử lý'!$F:$G,2,0))</f>
        <v/>
      </c>
      <c r="AE8" s="26" t="str">
        <f>IF(ISNA(VLOOKUP(AE$5&amp;$A8,'Xử lý'!$F:$G,2,0)),"",VLOOKUP(AE$5&amp;$A8,'Xử lý'!$F:$G,2,0))</f>
        <v/>
      </c>
      <c r="AF8" s="26" t="str">
        <f>IF(ISNA(VLOOKUP(AF$5&amp;$A8,'Xử lý'!$F:$G,2,0)),"",VLOOKUP(AF$5&amp;$A8,'Xử lý'!$F:$G,2,0))</f>
        <v/>
      </c>
      <c r="AG8" s="26" t="str">
        <f>IF(ISNA(VLOOKUP(AG$5&amp;$A8,'Xử lý'!$F:$G,2,0)),"",VLOOKUP(AG$5&amp;$A8,'Xử lý'!$F:$G,2,0))</f>
        <v/>
      </c>
      <c r="AH8" s="49" t="str">
        <f>IF(ISNA(VLOOKUP(AH$5&amp;$A8,'Xử lý'!$F:$G,2,0)),"",VLOOKUP(AH$5&amp;$A8,'Xử lý'!$F:$G,2,0))</f>
        <v>11A4
Anh.</v>
      </c>
      <c r="AI8" s="49" t="str">
        <f>IF(ISNA(VLOOKUP(AI$5&amp;$A8,'Xử lý'!$F:$G,2,0)),"",VLOOKUP(AI$5&amp;$A8,'Xử lý'!$F:$G,2,0))</f>
        <v>11A4
Anh.</v>
      </c>
      <c r="AJ8" s="49" t="str">
        <f>IF(ISNA(VLOOKUP(AJ$5&amp;$A8,'Xử lý'!$F:$G,2,0)),"",VLOOKUP(AJ$5&amp;$A8,'Xử lý'!$F:$G,2,0))</f>
        <v>11A5
Anh.</v>
      </c>
      <c r="AK8" s="54" t="str">
        <f>IF(ISNA(VLOOKUP(AK$5&amp;$A8,'Xử lý'!$F:$G,2,0)),"",VLOOKUP(AK$5&amp;$A8,'Xử lý'!$F:$G,2,0))</f>
        <v>11A5
Anh.</v>
      </c>
      <c r="AL8" s="28" t="str">
        <f>IF(ISNA(VLOOKUP(AL$5&amp;$A8,'Xử lý'!$F:$G,2,0)),"",VLOOKUP(AL$5&amp;$A8,'Xử lý'!$F:$G,2,0))</f>
        <v/>
      </c>
      <c r="AM8" s="26" t="str">
        <f>IF(ISNA(VLOOKUP(AM$5&amp;$A8,'Xử lý'!$F:$G,2,0)),"",VLOOKUP(AM$5&amp;$A8,'Xử lý'!$F:$G,2,0))</f>
        <v/>
      </c>
      <c r="AN8" s="26" t="str">
        <f>IF(ISNA(VLOOKUP(AN$5&amp;$A8,'Xử lý'!$F:$G,2,0)),"",VLOOKUP(AN$5&amp;$A8,'Xử lý'!$F:$G,2,0))</f>
        <v/>
      </c>
      <c r="AO8" s="26" t="str">
        <f>IF(ISNA(VLOOKUP(AO$5&amp;$A8,'Xử lý'!$F:$G,2,0)),"",VLOOKUP(AO$5&amp;$A8,'Xử lý'!$F:$G,2,0))</f>
        <v/>
      </c>
      <c r="AP8" s="26" t="str">
        <f>IF(ISNA(VLOOKUP(AP$5&amp;$A8,'Xử lý'!$F:$G,2,0)),"",VLOOKUP(AP$5&amp;$A8,'Xử lý'!$F:$G,2,0))</f>
        <v/>
      </c>
      <c r="AQ8" s="49" t="str">
        <f>IF(ISNA(VLOOKUP(AQ$5&amp;$A8,'Xử lý'!$F:$G,2,0)),"",VLOOKUP(AQ$5&amp;$A8,'Xử lý'!$F:$G,2,0))</f>
        <v>12A1
Anh.</v>
      </c>
      <c r="AR8" s="49" t="str">
        <f>IF(ISNA(VLOOKUP(AR$5&amp;$A8,'Xử lý'!$F:$G,2,0)),"",VLOOKUP(AR$5&amp;$A8,'Xử lý'!$F:$G,2,0))</f>
        <v>12A1
Anh.</v>
      </c>
      <c r="AS8" s="49" t="str">
        <f>IF(ISNA(VLOOKUP(AS$5&amp;$A8,'Xử lý'!$F:$G,2,0)),"",VLOOKUP(AS$5&amp;$A8,'Xử lý'!$F:$G,2,0))</f>
        <v>12A3
Anh.</v>
      </c>
      <c r="AT8" s="50" t="str">
        <f>IF(ISNA(VLOOKUP(AT$5&amp;$A8,'Xử lý'!$F:$G,2,0)),"",VLOOKUP(AT$5&amp;$A8,'Xử lý'!$F:$G,2,0))</f>
        <v>12A3
Anh.</v>
      </c>
      <c r="AU8" s="34" t="str">
        <f>IF(ISNA(VLOOKUP(AU$5&amp;$A8,'Xử lý'!$F:$G,2,0)),"",VLOOKUP(AU$5&amp;$A8,'Xử lý'!$F:$G,2,0))</f>
        <v/>
      </c>
      <c r="AV8" s="26" t="str">
        <f>IF(ISNA(VLOOKUP(AV$5&amp;$A8,'Xử lý'!$F:$G,2,0)),"",VLOOKUP(AV$5&amp;$A8,'Xử lý'!$F:$G,2,0))</f>
        <v/>
      </c>
      <c r="AW8" s="26" t="str">
        <f>IF(ISNA(VLOOKUP(AW$5&amp;$A8,'Xử lý'!$F:$G,2,0)),"",VLOOKUP(AW$5&amp;$A8,'Xử lý'!$F:$G,2,0))</f>
        <v/>
      </c>
      <c r="AX8" s="26" t="str">
        <f>IF(ISNA(VLOOKUP(AX$5&amp;$A8,'Xử lý'!$F:$G,2,0)),"",VLOOKUP(AX$5&amp;$A8,'Xử lý'!$F:$G,2,0))</f>
        <v/>
      </c>
      <c r="AY8" s="26" t="str">
        <f>IF(ISNA(VLOOKUP(AY$5&amp;$A8,'Xử lý'!$F:$G,2,0)),"",VLOOKUP(AY$5&amp;$A8,'Xử lý'!$F:$G,2,0))</f>
        <v/>
      </c>
      <c r="AZ8" s="49" t="str">
        <f>IF(ISNA(VLOOKUP(AZ$5&amp;$A8,'Xử lý'!$F:$G,2,0)),"",VLOOKUP(AZ$5&amp;$A8,'Xử lý'!$F:$G,2,0))</f>
        <v/>
      </c>
      <c r="BA8" s="49" t="str">
        <f>IF(ISNA(VLOOKUP(BA$5&amp;$A8,'Xử lý'!$F:$G,2,0)),"",VLOOKUP(BA$5&amp;$A8,'Xử lý'!$F:$G,2,0))</f>
        <v/>
      </c>
      <c r="BB8" s="49" t="str">
        <f>IF(ISNA(VLOOKUP(BB$5&amp;$A8,'Xử lý'!$F:$G,2,0)),"",VLOOKUP(BB$5&amp;$A8,'Xử lý'!$F:$G,2,0))</f>
        <v/>
      </c>
      <c r="BC8" s="50" t="str">
        <f>IF(ISNA(VLOOKUP(BC$5&amp;$A8,'Xử lý'!$F:$G,2,0)),"",VLOOKUP(BC$5&amp;$A8,'Xử lý'!$F:$G,2,0))</f>
        <v/>
      </c>
      <c r="BD8" s="57"/>
    </row>
    <row r="9" spans="1:56" ht="28.5" x14ac:dyDescent="0.65">
      <c r="A9" s="32" t="str">
        <f>DSGV!B4</f>
        <v>A.Trang</v>
      </c>
      <c r="B9" s="28" t="str">
        <f>IF(ISNA(VLOOKUP(B$5&amp;$A9,'Xử lý'!$F:$G,2,0)),"",VLOOKUP(B$5&amp;$A9,'Xử lý'!$F:$G,2,0))</f>
        <v/>
      </c>
      <c r="C9" s="26" t="str">
        <f>IF(ISNA(VLOOKUP(C$5&amp;$A9,'Xử lý'!$F:$G,2,0)),"",VLOOKUP(C$5&amp;$A9,'Xử lý'!$F:$G,2,0))</f>
        <v/>
      </c>
      <c r="D9" s="26" t="str">
        <f>IF(ISNA(VLOOKUP(D$5&amp;$A9,'Xử lý'!$F:$G,2,0)),"",VLOOKUP(D$5&amp;$A9,'Xử lý'!$F:$G,2,0))</f>
        <v/>
      </c>
      <c r="E9" s="26" t="str">
        <f>IF(ISNA(VLOOKUP(E$5&amp;$A9,'Xử lý'!$F:$G,2,0)),"",VLOOKUP(E$5&amp;$A9,'Xử lý'!$F:$G,2,0))</f>
        <v/>
      </c>
      <c r="F9" s="26" t="str">
        <f>IF(ISNA(VLOOKUP(F$5&amp;$A9,'Xử lý'!$F:$G,2,0)),"",VLOOKUP(F$5&amp;$A9,'Xử lý'!$F:$G,2,0))</f>
        <v/>
      </c>
      <c r="G9" s="49" t="str">
        <f>IF(ISNA(VLOOKUP(G$5&amp;$A9,'Xử lý'!$F:$G,2,0)),"",VLOOKUP(G$5&amp;$A9,'Xử lý'!$F:$G,2,0))</f>
        <v>11A7
Anh.</v>
      </c>
      <c r="H9" s="49" t="str">
        <f>IF(ISNA(VLOOKUP(H$5&amp;$A9,'Xử lý'!$F:$G,2,0)),"",VLOOKUP(H$5&amp;$A9,'Xử lý'!$F:$G,2,0))</f>
        <v>11A7
Anh.</v>
      </c>
      <c r="I9" s="49" t="str">
        <f>IF(ISNA(VLOOKUP(I$5&amp;$A9,'Xử lý'!$F:$G,2,0)),"",VLOOKUP(I$5&amp;$A9,'Xử lý'!$F:$G,2,0))</f>
        <v>11A6
Anh.</v>
      </c>
      <c r="J9" s="50" t="str">
        <f>IF(ISNA(VLOOKUP(J$5&amp;$A9,'Xử lý'!$F:$G,2,0)),"",VLOOKUP(J$5&amp;$A9,'Xử lý'!$F:$G,2,0))</f>
        <v>11A6
Anh.</v>
      </c>
      <c r="K9" s="34" t="str">
        <f>IF(ISNA(VLOOKUP(K$5&amp;$A9,'Xử lý'!$F:$G,2,0)),"",VLOOKUP(K$5&amp;$A9,'Xử lý'!$F:$G,2,0))</f>
        <v/>
      </c>
      <c r="L9" s="26" t="str">
        <f>IF(ISNA(VLOOKUP(L$5&amp;$A9,'Xử lý'!$F:$G,2,0)),"",VLOOKUP(L$5&amp;$A9,'Xử lý'!$F:$G,2,0))</f>
        <v/>
      </c>
      <c r="M9" s="26" t="str">
        <f>IF(ISNA(VLOOKUP(M$5&amp;$A9,'Xử lý'!$F:$G,2,0)),"",VLOOKUP(M$5&amp;$A9,'Xử lý'!$F:$G,2,0))</f>
        <v/>
      </c>
      <c r="N9" s="26" t="str">
        <f>IF(ISNA(VLOOKUP(N$5&amp;$A9,'Xử lý'!$F:$G,2,0)),"",VLOOKUP(N$5&amp;$A9,'Xử lý'!$F:$G,2,0))</f>
        <v/>
      </c>
      <c r="O9" s="26" t="str">
        <f>IF(ISNA(VLOOKUP(O$5&amp;$A9,'Xử lý'!$F:$G,2,0)),"",VLOOKUP(O$5&amp;$A9,'Xử lý'!$F:$G,2,0))</f>
        <v/>
      </c>
      <c r="P9" s="49" t="str">
        <f>IF(ISNA(VLOOKUP(P$5&amp;$A9,'Xử lý'!$F:$G,2,0)),"",VLOOKUP(P$5&amp;$A9,'Xử lý'!$F:$G,2,0))</f>
        <v/>
      </c>
      <c r="Q9" s="49" t="str">
        <f>IF(ISNA(VLOOKUP(Q$5&amp;$A9,'Xử lý'!$F:$G,2,0)),"",VLOOKUP(Q$5&amp;$A9,'Xử lý'!$F:$G,2,0))</f>
        <v/>
      </c>
      <c r="R9" s="49" t="str">
        <f>IF(ISNA(VLOOKUP(R$5&amp;$A9,'Xử lý'!$F:$G,2,0)),"",VLOOKUP(R$5&amp;$A9,'Xử lý'!$F:$G,2,0))</f>
        <v/>
      </c>
      <c r="S9" s="54" t="str">
        <f>IF(ISNA(VLOOKUP(S$5&amp;$A9,'Xử lý'!$F:$G,2,0)),"",VLOOKUP(S$5&amp;$A9,'Xử lý'!$F:$G,2,0))</f>
        <v/>
      </c>
      <c r="T9" s="28" t="str">
        <f>IF(ISNA(VLOOKUP(T$5&amp;$A9,'Xử lý'!$F:$G,2,0)),"",VLOOKUP(T$5&amp;$A9,'Xử lý'!$F:$G,2,0))</f>
        <v/>
      </c>
      <c r="U9" s="26" t="str">
        <f>IF(ISNA(VLOOKUP(U$5&amp;$A9,'Xử lý'!$F:$G,2,0)),"",VLOOKUP(U$5&amp;$A9,'Xử lý'!$F:$G,2,0))</f>
        <v/>
      </c>
      <c r="V9" s="26" t="str">
        <f>IF(ISNA(VLOOKUP(V$5&amp;$A9,'Xử lý'!$F:$G,2,0)),"",VLOOKUP(V$5&amp;$A9,'Xử lý'!$F:$G,2,0))</f>
        <v/>
      </c>
      <c r="W9" s="26" t="str">
        <f>IF(ISNA(VLOOKUP(W$5&amp;$A9,'Xử lý'!$F:$G,2,0)),"",VLOOKUP(W$5&amp;$A9,'Xử lý'!$F:$G,2,0))</f>
        <v/>
      </c>
      <c r="X9" s="26" t="str">
        <f>IF(ISNA(VLOOKUP(X$5&amp;$A9,'Xử lý'!$F:$G,2,0)),"",VLOOKUP(X$5&amp;$A9,'Xử lý'!$F:$G,2,0))</f>
        <v/>
      </c>
      <c r="Y9" s="49" t="str">
        <f>IF(ISNA(VLOOKUP(Y$5&amp;$A9,'Xử lý'!$F:$G,2,0)),"",VLOOKUP(Y$5&amp;$A9,'Xử lý'!$F:$G,2,0))</f>
        <v>11A3
Anh.</v>
      </c>
      <c r="Z9" s="49" t="str">
        <f>IF(ISNA(VLOOKUP(Z$5&amp;$A9,'Xử lý'!$F:$G,2,0)),"",VLOOKUP(Z$5&amp;$A9,'Xử lý'!$F:$G,2,0))</f>
        <v>11A3
Anh.</v>
      </c>
      <c r="AA9" s="49" t="str">
        <f>IF(ISNA(VLOOKUP(AA$5&amp;$A9,'Xử lý'!$F:$G,2,0)),"",VLOOKUP(AA$5&amp;$A9,'Xử lý'!$F:$G,2,0))</f>
        <v>10A7
Anh.</v>
      </c>
      <c r="AB9" s="50" t="str">
        <f>IF(ISNA(VLOOKUP(AB$5&amp;$A9,'Xử lý'!$F:$G,2,0)),"",VLOOKUP(AB$5&amp;$A9,'Xử lý'!$F:$G,2,0))</f>
        <v>10A7
Anh.</v>
      </c>
      <c r="AC9" s="34" t="str">
        <f>IF(ISNA(VLOOKUP(AC$5&amp;$A9,'Xử lý'!$F:$G,2,0)),"",VLOOKUP(AC$5&amp;$A9,'Xử lý'!$F:$G,2,0))</f>
        <v/>
      </c>
      <c r="AD9" s="26" t="str">
        <f>IF(ISNA(VLOOKUP(AD$5&amp;$A9,'Xử lý'!$F:$G,2,0)),"",VLOOKUP(AD$5&amp;$A9,'Xử lý'!$F:$G,2,0))</f>
        <v/>
      </c>
      <c r="AE9" s="26" t="str">
        <f>IF(ISNA(VLOOKUP(AE$5&amp;$A9,'Xử lý'!$F:$G,2,0)),"",VLOOKUP(AE$5&amp;$A9,'Xử lý'!$F:$G,2,0))</f>
        <v/>
      </c>
      <c r="AF9" s="26" t="str">
        <f>IF(ISNA(VLOOKUP(AF$5&amp;$A9,'Xử lý'!$F:$G,2,0)),"",VLOOKUP(AF$5&amp;$A9,'Xử lý'!$F:$G,2,0))</f>
        <v/>
      </c>
      <c r="AG9" s="26" t="str">
        <f>IF(ISNA(VLOOKUP(AG$5&amp;$A9,'Xử lý'!$F:$G,2,0)),"",VLOOKUP(AG$5&amp;$A9,'Xử lý'!$F:$G,2,0))</f>
        <v/>
      </c>
      <c r="AH9" s="49" t="str">
        <f>IF(ISNA(VLOOKUP(AH$5&amp;$A9,'Xử lý'!$F:$G,2,0)),"",VLOOKUP(AH$5&amp;$A9,'Xử lý'!$F:$G,2,0))</f>
        <v>10A3
Anh.</v>
      </c>
      <c r="AI9" s="49" t="str">
        <f>IF(ISNA(VLOOKUP(AI$5&amp;$A9,'Xử lý'!$F:$G,2,0)),"",VLOOKUP(AI$5&amp;$A9,'Xử lý'!$F:$G,2,0))</f>
        <v>10A3
Anh.</v>
      </c>
      <c r="AJ9" s="49" t="str">
        <f>IF(ISNA(VLOOKUP(AJ$5&amp;$A9,'Xử lý'!$F:$G,2,0)),"",VLOOKUP(AJ$5&amp;$A9,'Xử lý'!$F:$G,2,0))</f>
        <v>11A1
Anh.</v>
      </c>
      <c r="AK9" s="54" t="str">
        <f>IF(ISNA(VLOOKUP(AK$5&amp;$A9,'Xử lý'!$F:$G,2,0)),"",VLOOKUP(AK$5&amp;$A9,'Xử lý'!$F:$G,2,0))</f>
        <v>11A1
Anh.</v>
      </c>
      <c r="AL9" s="28" t="str">
        <f>IF(ISNA(VLOOKUP(AL$5&amp;$A9,'Xử lý'!$F:$G,2,0)),"",VLOOKUP(AL$5&amp;$A9,'Xử lý'!$F:$G,2,0))</f>
        <v/>
      </c>
      <c r="AM9" s="26" t="str">
        <f>IF(ISNA(VLOOKUP(AM$5&amp;$A9,'Xử lý'!$F:$G,2,0)),"",VLOOKUP(AM$5&amp;$A9,'Xử lý'!$F:$G,2,0))</f>
        <v/>
      </c>
      <c r="AN9" s="26" t="str">
        <f>IF(ISNA(VLOOKUP(AN$5&amp;$A9,'Xử lý'!$F:$G,2,0)),"",VLOOKUP(AN$5&amp;$A9,'Xử lý'!$F:$G,2,0))</f>
        <v/>
      </c>
      <c r="AO9" s="26" t="str">
        <f>IF(ISNA(VLOOKUP(AO$5&amp;$A9,'Xử lý'!$F:$G,2,0)),"",VLOOKUP(AO$5&amp;$A9,'Xử lý'!$F:$G,2,0))</f>
        <v/>
      </c>
      <c r="AP9" s="26" t="str">
        <f>IF(ISNA(VLOOKUP(AP$5&amp;$A9,'Xử lý'!$F:$G,2,0)),"",VLOOKUP(AP$5&amp;$A9,'Xử lý'!$F:$G,2,0))</f>
        <v/>
      </c>
      <c r="AQ9" s="49" t="str">
        <f>IF(ISNA(VLOOKUP(AQ$5&amp;$A9,'Xử lý'!$F:$G,2,0)),"",VLOOKUP(AQ$5&amp;$A9,'Xử lý'!$F:$G,2,0))</f>
        <v/>
      </c>
      <c r="AR9" s="49" t="str">
        <f>IF(ISNA(VLOOKUP(AR$5&amp;$A9,'Xử lý'!$F:$G,2,0)),"",VLOOKUP(AR$5&amp;$A9,'Xử lý'!$F:$G,2,0))</f>
        <v/>
      </c>
      <c r="AS9" s="49" t="str">
        <f>IF(ISNA(VLOOKUP(AS$5&amp;$A9,'Xử lý'!$F:$G,2,0)),"",VLOOKUP(AS$5&amp;$A9,'Xử lý'!$F:$G,2,0))</f>
        <v/>
      </c>
      <c r="AT9" s="50" t="str">
        <f>IF(ISNA(VLOOKUP(AT$5&amp;$A9,'Xử lý'!$F:$G,2,0)),"",VLOOKUP(AT$5&amp;$A9,'Xử lý'!$F:$G,2,0))</f>
        <v/>
      </c>
      <c r="AU9" s="34" t="str">
        <f>IF(ISNA(VLOOKUP(AU$5&amp;$A9,'Xử lý'!$F:$G,2,0)),"",VLOOKUP(AU$5&amp;$A9,'Xử lý'!$F:$G,2,0))</f>
        <v/>
      </c>
      <c r="AV9" s="26" t="str">
        <f>IF(ISNA(VLOOKUP(AV$5&amp;$A9,'Xử lý'!$F:$G,2,0)),"",VLOOKUP(AV$5&amp;$A9,'Xử lý'!$F:$G,2,0))</f>
        <v/>
      </c>
      <c r="AW9" s="26" t="str">
        <f>IF(ISNA(VLOOKUP(AW$5&amp;$A9,'Xử lý'!$F:$G,2,0)),"",VLOOKUP(AW$5&amp;$A9,'Xử lý'!$F:$G,2,0))</f>
        <v/>
      </c>
      <c r="AX9" s="26" t="str">
        <f>IF(ISNA(VLOOKUP(AX$5&amp;$A9,'Xử lý'!$F:$G,2,0)),"",VLOOKUP(AX$5&amp;$A9,'Xử lý'!$F:$G,2,0))</f>
        <v/>
      </c>
      <c r="AY9" s="26" t="str">
        <f>IF(ISNA(VLOOKUP(AY$5&amp;$A9,'Xử lý'!$F:$G,2,0)),"",VLOOKUP(AY$5&amp;$A9,'Xử lý'!$F:$G,2,0))</f>
        <v/>
      </c>
      <c r="AZ9" s="49" t="str">
        <f>IF(ISNA(VLOOKUP(AZ$5&amp;$A9,'Xử lý'!$F:$G,2,0)),"",VLOOKUP(AZ$5&amp;$A9,'Xử lý'!$F:$G,2,0))</f>
        <v/>
      </c>
      <c r="BA9" s="49" t="str">
        <f>IF(ISNA(VLOOKUP(BA$5&amp;$A9,'Xử lý'!$F:$G,2,0)),"",VLOOKUP(BA$5&amp;$A9,'Xử lý'!$F:$G,2,0))</f>
        <v/>
      </c>
      <c r="BB9" s="49" t="str">
        <f>IF(ISNA(VLOOKUP(BB$5&amp;$A9,'Xử lý'!$F:$G,2,0)),"",VLOOKUP(BB$5&amp;$A9,'Xử lý'!$F:$G,2,0))</f>
        <v/>
      </c>
      <c r="BC9" s="50" t="str">
        <f>IF(ISNA(VLOOKUP(BC$5&amp;$A9,'Xử lý'!$F:$G,2,0)),"",VLOOKUP(BC$5&amp;$A9,'Xử lý'!$F:$G,2,0))</f>
        <v/>
      </c>
      <c r="BD9" s="57"/>
    </row>
    <row r="10" spans="1:56" ht="28.5" x14ac:dyDescent="0.65">
      <c r="A10" s="32" t="str">
        <f>DSGV!B5</f>
        <v>H.Hải</v>
      </c>
      <c r="B10" s="28" t="str">
        <f>IF(ISNA(VLOOKUP(B$5&amp;$A10,'Xử lý'!$F:$G,2,0)),"",VLOOKUP(B$5&amp;$A10,'Xử lý'!$F:$G,2,0))</f>
        <v/>
      </c>
      <c r="C10" s="26" t="str">
        <f>IF(ISNA(VLOOKUP(C$5&amp;$A10,'Xử lý'!$F:$G,2,0)),"",VLOOKUP(C$5&amp;$A10,'Xử lý'!$F:$G,2,0))</f>
        <v/>
      </c>
      <c r="D10" s="26" t="str">
        <f>IF(ISNA(VLOOKUP(D$5&amp;$A10,'Xử lý'!$F:$G,2,0)),"",VLOOKUP(D$5&amp;$A10,'Xử lý'!$F:$G,2,0))</f>
        <v/>
      </c>
      <c r="E10" s="26" t="str">
        <f>IF(ISNA(VLOOKUP(E$5&amp;$A10,'Xử lý'!$F:$G,2,0)),"",VLOOKUP(E$5&amp;$A10,'Xử lý'!$F:$G,2,0))</f>
        <v/>
      </c>
      <c r="F10" s="26" t="str">
        <f>IF(ISNA(VLOOKUP(F$5&amp;$A10,'Xử lý'!$F:$G,2,0)),"",VLOOKUP(F$5&amp;$A10,'Xử lý'!$F:$G,2,0))</f>
        <v/>
      </c>
      <c r="G10" s="49" t="str">
        <f>IF(ISNA(VLOOKUP(G$5&amp;$A10,'Xử lý'!$F:$G,2,0)),"",VLOOKUP(G$5&amp;$A10,'Xử lý'!$F:$G,2,0))</f>
        <v/>
      </c>
      <c r="H10" s="49" t="str">
        <f>IF(ISNA(VLOOKUP(H$5&amp;$A10,'Xử lý'!$F:$G,2,0)),"",VLOOKUP(H$5&amp;$A10,'Xử lý'!$F:$G,2,0))</f>
        <v/>
      </c>
      <c r="I10" s="49" t="str">
        <f>IF(ISNA(VLOOKUP(I$5&amp;$A10,'Xử lý'!$F:$G,2,0)),"",VLOOKUP(I$5&amp;$A10,'Xử lý'!$F:$G,2,0))</f>
        <v/>
      </c>
      <c r="J10" s="50" t="str">
        <f>IF(ISNA(VLOOKUP(J$5&amp;$A10,'Xử lý'!$F:$G,2,0)),"",VLOOKUP(J$5&amp;$A10,'Xử lý'!$F:$G,2,0))</f>
        <v/>
      </c>
      <c r="K10" s="34" t="str">
        <f>IF(ISNA(VLOOKUP(K$5&amp;$A10,'Xử lý'!$F:$G,2,0)),"",VLOOKUP(K$5&amp;$A10,'Xử lý'!$F:$G,2,0))</f>
        <v/>
      </c>
      <c r="L10" s="26" t="str">
        <f>IF(ISNA(VLOOKUP(L$5&amp;$A10,'Xử lý'!$F:$G,2,0)),"",VLOOKUP(L$5&amp;$A10,'Xử lý'!$F:$G,2,0))</f>
        <v/>
      </c>
      <c r="M10" s="26" t="str">
        <f>IF(ISNA(VLOOKUP(M$5&amp;$A10,'Xử lý'!$F:$G,2,0)),"",VLOOKUP(M$5&amp;$A10,'Xử lý'!$F:$G,2,0))</f>
        <v/>
      </c>
      <c r="N10" s="26" t="str">
        <f>IF(ISNA(VLOOKUP(N$5&amp;$A10,'Xử lý'!$F:$G,2,0)),"",VLOOKUP(N$5&amp;$A10,'Xử lý'!$F:$G,2,0))</f>
        <v/>
      </c>
      <c r="O10" s="26" t="str">
        <f>IF(ISNA(VLOOKUP(O$5&amp;$A10,'Xử lý'!$F:$G,2,0)),"",VLOOKUP(O$5&amp;$A10,'Xử lý'!$F:$G,2,0))</f>
        <v/>
      </c>
      <c r="P10" s="49" t="str">
        <f>IF(ISNA(VLOOKUP(P$5&amp;$A10,'Xử lý'!$F:$G,2,0)),"",VLOOKUP(P$5&amp;$A10,'Xử lý'!$F:$G,2,0))</f>
        <v/>
      </c>
      <c r="Q10" s="49" t="str">
        <f>IF(ISNA(VLOOKUP(Q$5&amp;$A10,'Xử lý'!$F:$G,2,0)),"",VLOOKUP(Q$5&amp;$A10,'Xử lý'!$F:$G,2,0))</f>
        <v/>
      </c>
      <c r="R10" s="49" t="str">
        <f>IF(ISNA(VLOOKUP(R$5&amp;$A10,'Xử lý'!$F:$G,2,0)),"",VLOOKUP(R$5&amp;$A10,'Xử lý'!$F:$G,2,0))</f>
        <v/>
      </c>
      <c r="S10" s="54" t="str">
        <f>IF(ISNA(VLOOKUP(S$5&amp;$A10,'Xử lý'!$F:$G,2,0)),"",VLOOKUP(S$5&amp;$A10,'Xử lý'!$F:$G,2,0))</f>
        <v/>
      </c>
      <c r="T10" s="28" t="str">
        <f>IF(ISNA(VLOOKUP(T$5&amp;$A10,'Xử lý'!$F:$G,2,0)),"",VLOOKUP(T$5&amp;$A10,'Xử lý'!$F:$G,2,0))</f>
        <v/>
      </c>
      <c r="U10" s="26" t="str">
        <f>IF(ISNA(VLOOKUP(U$5&amp;$A10,'Xử lý'!$F:$G,2,0)),"",VLOOKUP(U$5&amp;$A10,'Xử lý'!$F:$G,2,0))</f>
        <v/>
      </c>
      <c r="V10" s="26" t="str">
        <f>IF(ISNA(VLOOKUP(V$5&amp;$A10,'Xử lý'!$F:$G,2,0)),"",VLOOKUP(V$5&amp;$A10,'Xử lý'!$F:$G,2,0))</f>
        <v/>
      </c>
      <c r="W10" s="26" t="str">
        <f>IF(ISNA(VLOOKUP(W$5&amp;$A10,'Xử lý'!$F:$G,2,0)),"",VLOOKUP(W$5&amp;$A10,'Xử lý'!$F:$G,2,0))</f>
        <v/>
      </c>
      <c r="X10" s="26" t="str">
        <f>IF(ISNA(VLOOKUP(X$5&amp;$A10,'Xử lý'!$F:$G,2,0)),"",VLOOKUP(X$5&amp;$A10,'Xử lý'!$F:$G,2,0))</f>
        <v/>
      </c>
      <c r="Y10" s="49" t="str">
        <f>IF(ISNA(VLOOKUP(Y$5&amp;$A10,'Xử lý'!$F:$G,2,0)),"",VLOOKUP(Y$5&amp;$A10,'Xử lý'!$F:$G,2,0))</f>
        <v/>
      </c>
      <c r="Z10" s="49" t="str">
        <f>IF(ISNA(VLOOKUP(Z$5&amp;$A10,'Xử lý'!$F:$G,2,0)),"",VLOOKUP(Z$5&amp;$A10,'Xử lý'!$F:$G,2,0))</f>
        <v/>
      </c>
      <c r="AA10" s="49" t="str">
        <f>IF(ISNA(VLOOKUP(AA$5&amp;$A10,'Xử lý'!$F:$G,2,0)),"",VLOOKUP(AA$5&amp;$A10,'Xử lý'!$F:$G,2,0))</f>
        <v/>
      </c>
      <c r="AB10" s="50" t="str">
        <f>IF(ISNA(VLOOKUP(AB$5&amp;$A10,'Xử lý'!$F:$G,2,0)),"",VLOOKUP(AB$5&amp;$A10,'Xử lý'!$F:$G,2,0))</f>
        <v/>
      </c>
      <c r="AC10" s="34" t="str">
        <f>IF(ISNA(VLOOKUP(AC$5&amp;$A10,'Xử lý'!$F:$G,2,0)),"",VLOOKUP(AC$5&amp;$A10,'Xử lý'!$F:$G,2,0))</f>
        <v/>
      </c>
      <c r="AD10" s="26" t="str">
        <f>IF(ISNA(VLOOKUP(AD$5&amp;$A10,'Xử lý'!$F:$G,2,0)),"",VLOOKUP(AD$5&amp;$A10,'Xử lý'!$F:$G,2,0))</f>
        <v/>
      </c>
      <c r="AE10" s="26" t="str">
        <f>IF(ISNA(VLOOKUP(AE$5&amp;$A10,'Xử lý'!$F:$G,2,0)),"",VLOOKUP(AE$5&amp;$A10,'Xử lý'!$F:$G,2,0))</f>
        <v/>
      </c>
      <c r="AF10" s="26" t="str">
        <f>IF(ISNA(VLOOKUP(AF$5&amp;$A10,'Xử lý'!$F:$G,2,0)),"",VLOOKUP(AF$5&amp;$A10,'Xử lý'!$F:$G,2,0))</f>
        <v/>
      </c>
      <c r="AG10" s="26" t="str">
        <f>IF(ISNA(VLOOKUP(AG$5&amp;$A10,'Xử lý'!$F:$G,2,0)),"",VLOOKUP(AG$5&amp;$A10,'Xử lý'!$F:$G,2,0))</f>
        <v/>
      </c>
      <c r="AH10" s="49" t="str">
        <f>IF(ISNA(VLOOKUP(AH$5&amp;$A10,'Xử lý'!$F:$G,2,0)),"",VLOOKUP(AH$5&amp;$A10,'Xử lý'!$F:$G,2,0))</f>
        <v/>
      </c>
      <c r="AI10" s="49" t="str">
        <f>IF(ISNA(VLOOKUP(AI$5&amp;$A10,'Xử lý'!$F:$G,2,0)),"",VLOOKUP(AI$5&amp;$A10,'Xử lý'!$F:$G,2,0))</f>
        <v/>
      </c>
      <c r="AJ10" s="49" t="str">
        <f>IF(ISNA(VLOOKUP(AJ$5&amp;$A10,'Xử lý'!$F:$G,2,0)),"",VLOOKUP(AJ$5&amp;$A10,'Xử lý'!$F:$G,2,0))</f>
        <v/>
      </c>
      <c r="AK10" s="54" t="str">
        <f>IF(ISNA(VLOOKUP(AK$5&amp;$A10,'Xử lý'!$F:$G,2,0)),"",VLOOKUP(AK$5&amp;$A10,'Xử lý'!$F:$G,2,0))</f>
        <v/>
      </c>
      <c r="AL10" s="28" t="str">
        <f>IF(ISNA(VLOOKUP(AL$5&amp;$A10,'Xử lý'!$F:$G,2,0)),"",VLOOKUP(AL$5&amp;$A10,'Xử lý'!$F:$G,2,0))</f>
        <v/>
      </c>
      <c r="AM10" s="26" t="str">
        <f>IF(ISNA(VLOOKUP(AM$5&amp;$A10,'Xử lý'!$F:$G,2,0)),"",VLOOKUP(AM$5&amp;$A10,'Xử lý'!$F:$G,2,0))</f>
        <v/>
      </c>
      <c r="AN10" s="26" t="str">
        <f>IF(ISNA(VLOOKUP(AN$5&amp;$A10,'Xử lý'!$F:$G,2,0)),"",VLOOKUP(AN$5&amp;$A10,'Xử lý'!$F:$G,2,0))</f>
        <v/>
      </c>
      <c r="AO10" s="26" t="str">
        <f>IF(ISNA(VLOOKUP(AO$5&amp;$A10,'Xử lý'!$F:$G,2,0)),"",VLOOKUP(AO$5&amp;$A10,'Xử lý'!$F:$G,2,0))</f>
        <v/>
      </c>
      <c r="AP10" s="26" t="str">
        <f>IF(ISNA(VLOOKUP(AP$5&amp;$A10,'Xử lý'!$F:$G,2,0)),"",VLOOKUP(AP$5&amp;$A10,'Xử lý'!$F:$G,2,0))</f>
        <v/>
      </c>
      <c r="AQ10" s="49" t="str">
        <f>IF(ISNA(VLOOKUP(AQ$5&amp;$A10,'Xử lý'!$F:$G,2,0)),"",VLOOKUP(AQ$5&amp;$A10,'Xử lý'!$F:$G,2,0))</f>
        <v/>
      </c>
      <c r="AR10" s="49" t="str">
        <f>IF(ISNA(VLOOKUP(AR$5&amp;$A10,'Xử lý'!$F:$G,2,0)),"",VLOOKUP(AR$5&amp;$A10,'Xử lý'!$F:$G,2,0))</f>
        <v/>
      </c>
      <c r="AS10" s="49" t="str">
        <f>IF(ISNA(VLOOKUP(AS$5&amp;$A10,'Xử lý'!$F:$G,2,0)),"",VLOOKUP(AS$5&amp;$A10,'Xử lý'!$F:$G,2,0))</f>
        <v/>
      </c>
      <c r="AT10" s="50" t="str">
        <f>IF(ISNA(VLOOKUP(AT$5&amp;$A10,'Xử lý'!$F:$G,2,0)),"",VLOOKUP(AT$5&amp;$A10,'Xử lý'!$F:$G,2,0))</f>
        <v/>
      </c>
      <c r="AU10" s="34" t="str">
        <f>IF(ISNA(VLOOKUP(AU$5&amp;$A10,'Xử lý'!$F:$G,2,0)),"",VLOOKUP(AU$5&amp;$A10,'Xử lý'!$F:$G,2,0))</f>
        <v/>
      </c>
      <c r="AV10" s="26" t="str">
        <f>IF(ISNA(VLOOKUP(AV$5&amp;$A10,'Xử lý'!$F:$G,2,0)),"",VLOOKUP(AV$5&amp;$A10,'Xử lý'!$F:$G,2,0))</f>
        <v/>
      </c>
      <c r="AW10" s="26" t="str">
        <f>IF(ISNA(VLOOKUP(AW$5&amp;$A10,'Xử lý'!$F:$G,2,0)),"",VLOOKUP(AW$5&amp;$A10,'Xử lý'!$F:$G,2,0))</f>
        <v/>
      </c>
      <c r="AX10" s="26" t="str">
        <f>IF(ISNA(VLOOKUP(AX$5&amp;$A10,'Xử lý'!$F:$G,2,0)),"",VLOOKUP(AX$5&amp;$A10,'Xử lý'!$F:$G,2,0))</f>
        <v/>
      </c>
      <c r="AY10" s="26" t="str">
        <f>IF(ISNA(VLOOKUP(AY$5&amp;$A10,'Xử lý'!$F:$G,2,0)),"",VLOOKUP(AY$5&amp;$A10,'Xử lý'!$F:$G,2,0))</f>
        <v/>
      </c>
      <c r="AZ10" s="49" t="str">
        <f>IF(ISNA(VLOOKUP(AZ$5&amp;$A10,'Xử lý'!$F:$G,2,0)),"",VLOOKUP(AZ$5&amp;$A10,'Xử lý'!$F:$G,2,0))</f>
        <v/>
      </c>
      <c r="BA10" s="49" t="str">
        <f>IF(ISNA(VLOOKUP(BA$5&amp;$A10,'Xử lý'!$F:$G,2,0)),"",VLOOKUP(BA$5&amp;$A10,'Xử lý'!$F:$G,2,0))</f>
        <v/>
      </c>
      <c r="BB10" s="49" t="str">
        <f>IF(ISNA(VLOOKUP(BB$5&amp;$A10,'Xử lý'!$F:$G,2,0)),"",VLOOKUP(BB$5&amp;$A10,'Xử lý'!$F:$G,2,0))</f>
        <v/>
      </c>
      <c r="BC10" s="50" t="str">
        <f>IF(ISNA(VLOOKUP(BC$5&amp;$A10,'Xử lý'!$F:$G,2,0)),"",VLOOKUP(BC$5&amp;$A10,'Xử lý'!$F:$G,2,0))</f>
        <v/>
      </c>
      <c r="BD10" s="57"/>
    </row>
    <row r="11" spans="1:56" ht="28.5" x14ac:dyDescent="0.65">
      <c r="A11" s="32" t="str">
        <f>DSGV!B6</f>
        <v>H.Loan</v>
      </c>
      <c r="B11" s="28" t="str">
        <f>IF(ISNA(VLOOKUP(B$5&amp;$A11,'Xử lý'!$F:$G,2,0)),"",VLOOKUP(B$5&amp;$A11,'Xử lý'!$F:$G,2,0))</f>
        <v/>
      </c>
      <c r="C11" s="26" t="str">
        <f>IF(ISNA(VLOOKUP(C$5&amp;$A11,'Xử lý'!$F:$G,2,0)),"",VLOOKUP(C$5&amp;$A11,'Xử lý'!$F:$G,2,0))</f>
        <v/>
      </c>
      <c r="D11" s="26" t="str">
        <f>IF(ISNA(VLOOKUP(D$5&amp;$A11,'Xử lý'!$F:$G,2,0)),"",VLOOKUP(D$5&amp;$A11,'Xử lý'!$F:$G,2,0))</f>
        <v/>
      </c>
      <c r="E11" s="26" t="str">
        <f>IF(ISNA(VLOOKUP(E$5&amp;$A11,'Xử lý'!$F:$G,2,0)),"",VLOOKUP(E$5&amp;$A11,'Xử lý'!$F:$G,2,0))</f>
        <v/>
      </c>
      <c r="F11" s="26" t="str">
        <f>IF(ISNA(VLOOKUP(F$5&amp;$A11,'Xử lý'!$F:$G,2,0)),"",VLOOKUP(F$5&amp;$A11,'Xử lý'!$F:$G,2,0))</f>
        <v/>
      </c>
      <c r="G11" s="49" t="str">
        <f>IF(ISNA(VLOOKUP(G$5&amp;$A11,'Xử lý'!$F:$G,2,0)),"",VLOOKUP(G$5&amp;$A11,'Xử lý'!$F:$G,2,0))</f>
        <v/>
      </c>
      <c r="H11" s="49" t="str">
        <f>IF(ISNA(VLOOKUP(H$5&amp;$A11,'Xử lý'!$F:$G,2,0)),"",VLOOKUP(H$5&amp;$A11,'Xử lý'!$F:$G,2,0))</f>
        <v/>
      </c>
      <c r="I11" s="49" t="str">
        <f>IF(ISNA(VLOOKUP(I$5&amp;$A11,'Xử lý'!$F:$G,2,0)),"",VLOOKUP(I$5&amp;$A11,'Xử lý'!$F:$G,2,0))</f>
        <v/>
      </c>
      <c r="J11" s="50" t="str">
        <f>IF(ISNA(VLOOKUP(J$5&amp;$A11,'Xử lý'!$F:$G,2,0)),"",VLOOKUP(J$5&amp;$A11,'Xử lý'!$F:$G,2,0))</f>
        <v/>
      </c>
      <c r="K11" s="34" t="str">
        <f>IF(ISNA(VLOOKUP(K$5&amp;$A11,'Xử lý'!$F:$G,2,0)),"",VLOOKUP(K$5&amp;$A11,'Xử lý'!$F:$G,2,0))</f>
        <v/>
      </c>
      <c r="L11" s="26" t="str">
        <f>IF(ISNA(VLOOKUP(L$5&amp;$A11,'Xử lý'!$F:$G,2,0)),"",VLOOKUP(L$5&amp;$A11,'Xử lý'!$F:$G,2,0))</f>
        <v/>
      </c>
      <c r="M11" s="26" t="str">
        <f>IF(ISNA(VLOOKUP(M$5&amp;$A11,'Xử lý'!$F:$G,2,0)),"",VLOOKUP(M$5&amp;$A11,'Xử lý'!$F:$G,2,0))</f>
        <v/>
      </c>
      <c r="N11" s="26" t="str">
        <f>IF(ISNA(VLOOKUP(N$5&amp;$A11,'Xử lý'!$F:$G,2,0)),"",VLOOKUP(N$5&amp;$A11,'Xử lý'!$F:$G,2,0))</f>
        <v/>
      </c>
      <c r="O11" s="26" t="str">
        <f>IF(ISNA(VLOOKUP(O$5&amp;$A11,'Xử lý'!$F:$G,2,0)),"",VLOOKUP(O$5&amp;$A11,'Xử lý'!$F:$G,2,0))</f>
        <v/>
      </c>
      <c r="P11" s="49" t="str">
        <f>IF(ISNA(VLOOKUP(P$5&amp;$A11,'Xử lý'!$F:$G,2,0)),"",VLOOKUP(P$5&amp;$A11,'Xử lý'!$F:$G,2,0))</f>
        <v>10A3
Hóa.</v>
      </c>
      <c r="Q11" s="49" t="str">
        <f>IF(ISNA(VLOOKUP(Q$5&amp;$A11,'Xử lý'!$F:$G,2,0)),"",VLOOKUP(Q$5&amp;$A11,'Xử lý'!$F:$G,2,0))</f>
        <v>10A3
Hóa.</v>
      </c>
      <c r="R11" s="49" t="str">
        <f>IF(ISNA(VLOOKUP(R$5&amp;$A11,'Xử lý'!$F:$G,2,0)),"",VLOOKUP(R$5&amp;$A11,'Xử lý'!$F:$G,2,0))</f>
        <v>11A5
Hóa.</v>
      </c>
      <c r="S11" s="54" t="str">
        <f>IF(ISNA(VLOOKUP(S$5&amp;$A11,'Xử lý'!$F:$G,2,0)),"",VLOOKUP(S$5&amp;$A11,'Xử lý'!$F:$G,2,0))</f>
        <v>11A5
Hóa.</v>
      </c>
      <c r="T11" s="28" t="str">
        <f>IF(ISNA(VLOOKUP(T$5&amp;$A11,'Xử lý'!$F:$G,2,0)),"",VLOOKUP(T$5&amp;$A11,'Xử lý'!$F:$G,2,0))</f>
        <v/>
      </c>
      <c r="U11" s="26" t="str">
        <f>IF(ISNA(VLOOKUP(U$5&amp;$A11,'Xử lý'!$F:$G,2,0)),"",VLOOKUP(U$5&amp;$A11,'Xử lý'!$F:$G,2,0))</f>
        <v/>
      </c>
      <c r="V11" s="26" t="str">
        <f>IF(ISNA(VLOOKUP(V$5&amp;$A11,'Xử lý'!$F:$G,2,0)),"",VLOOKUP(V$5&amp;$A11,'Xử lý'!$F:$G,2,0))</f>
        <v/>
      </c>
      <c r="W11" s="26" t="str">
        <f>IF(ISNA(VLOOKUP(W$5&amp;$A11,'Xử lý'!$F:$G,2,0)),"",VLOOKUP(W$5&amp;$A11,'Xử lý'!$F:$G,2,0))</f>
        <v/>
      </c>
      <c r="X11" s="26" t="str">
        <f>IF(ISNA(VLOOKUP(X$5&amp;$A11,'Xử lý'!$F:$G,2,0)),"",VLOOKUP(X$5&amp;$A11,'Xử lý'!$F:$G,2,0))</f>
        <v/>
      </c>
      <c r="Y11" s="49" t="str">
        <f>IF(ISNA(VLOOKUP(Y$5&amp;$A11,'Xử lý'!$F:$G,2,0)),"",VLOOKUP(Y$5&amp;$A11,'Xử lý'!$F:$G,2,0))</f>
        <v/>
      </c>
      <c r="Z11" s="49" t="str">
        <f>IF(ISNA(VLOOKUP(Z$5&amp;$A11,'Xử lý'!$F:$G,2,0)),"",VLOOKUP(Z$5&amp;$A11,'Xử lý'!$F:$G,2,0))</f>
        <v/>
      </c>
      <c r="AA11" s="49" t="str">
        <f>IF(ISNA(VLOOKUP(AA$5&amp;$A11,'Xử lý'!$F:$G,2,0)),"",VLOOKUP(AA$5&amp;$A11,'Xử lý'!$F:$G,2,0))</f>
        <v/>
      </c>
      <c r="AB11" s="50" t="str">
        <f>IF(ISNA(VLOOKUP(AB$5&amp;$A11,'Xử lý'!$F:$G,2,0)),"",VLOOKUP(AB$5&amp;$A11,'Xử lý'!$F:$G,2,0))</f>
        <v/>
      </c>
      <c r="AC11" s="34" t="str">
        <f>IF(ISNA(VLOOKUP(AC$5&amp;$A11,'Xử lý'!$F:$G,2,0)),"",VLOOKUP(AC$5&amp;$A11,'Xử lý'!$F:$G,2,0))</f>
        <v/>
      </c>
      <c r="AD11" s="26" t="str">
        <f>IF(ISNA(VLOOKUP(AD$5&amp;$A11,'Xử lý'!$F:$G,2,0)),"",VLOOKUP(AD$5&amp;$A11,'Xử lý'!$F:$G,2,0))</f>
        <v/>
      </c>
      <c r="AE11" s="26" t="str">
        <f>IF(ISNA(VLOOKUP(AE$5&amp;$A11,'Xử lý'!$F:$G,2,0)),"",VLOOKUP(AE$5&amp;$A11,'Xử lý'!$F:$G,2,0))</f>
        <v/>
      </c>
      <c r="AF11" s="26" t="str">
        <f>IF(ISNA(VLOOKUP(AF$5&amp;$A11,'Xử lý'!$F:$G,2,0)),"",VLOOKUP(AF$5&amp;$A11,'Xử lý'!$F:$G,2,0))</f>
        <v/>
      </c>
      <c r="AG11" s="26" t="str">
        <f>IF(ISNA(VLOOKUP(AG$5&amp;$A11,'Xử lý'!$F:$G,2,0)),"",VLOOKUP(AG$5&amp;$A11,'Xử lý'!$F:$G,2,0))</f>
        <v/>
      </c>
      <c r="AH11" s="49" t="str">
        <f>IF(ISNA(VLOOKUP(AH$5&amp;$A11,'Xử lý'!$F:$G,2,0)),"",VLOOKUP(AH$5&amp;$A11,'Xử lý'!$F:$G,2,0))</f>
        <v>10A1
Hóa.</v>
      </c>
      <c r="AI11" s="49" t="str">
        <f>IF(ISNA(VLOOKUP(AI$5&amp;$A11,'Xử lý'!$F:$G,2,0)),"",VLOOKUP(AI$5&amp;$A11,'Xử lý'!$F:$G,2,0))</f>
        <v>10A1
Hóa.</v>
      </c>
      <c r="AJ11" s="49" t="str">
        <f>IF(ISNA(VLOOKUP(AJ$5&amp;$A11,'Xử lý'!$F:$G,2,0)),"",VLOOKUP(AJ$5&amp;$A11,'Xử lý'!$F:$G,2,0))</f>
        <v/>
      </c>
      <c r="AK11" s="54" t="str">
        <f>IF(ISNA(VLOOKUP(AK$5&amp;$A11,'Xử lý'!$F:$G,2,0)),"",VLOOKUP(AK$5&amp;$A11,'Xử lý'!$F:$G,2,0))</f>
        <v/>
      </c>
      <c r="AL11" s="28" t="str">
        <f>IF(ISNA(VLOOKUP(AL$5&amp;$A11,'Xử lý'!$F:$G,2,0)),"",VLOOKUP(AL$5&amp;$A11,'Xử lý'!$F:$G,2,0))</f>
        <v/>
      </c>
      <c r="AM11" s="26" t="str">
        <f>IF(ISNA(VLOOKUP(AM$5&amp;$A11,'Xử lý'!$F:$G,2,0)),"",VLOOKUP(AM$5&amp;$A11,'Xử lý'!$F:$G,2,0))</f>
        <v/>
      </c>
      <c r="AN11" s="26" t="str">
        <f>IF(ISNA(VLOOKUP(AN$5&amp;$A11,'Xử lý'!$F:$G,2,0)),"",VLOOKUP(AN$5&amp;$A11,'Xử lý'!$F:$G,2,0))</f>
        <v/>
      </c>
      <c r="AO11" s="26" t="str">
        <f>IF(ISNA(VLOOKUP(AO$5&amp;$A11,'Xử lý'!$F:$G,2,0)),"",VLOOKUP(AO$5&amp;$A11,'Xử lý'!$F:$G,2,0))</f>
        <v/>
      </c>
      <c r="AP11" s="26" t="str">
        <f>IF(ISNA(VLOOKUP(AP$5&amp;$A11,'Xử lý'!$F:$G,2,0)),"",VLOOKUP(AP$5&amp;$A11,'Xử lý'!$F:$G,2,0))</f>
        <v/>
      </c>
      <c r="AQ11" s="49" t="str">
        <f>IF(ISNA(VLOOKUP(AQ$5&amp;$A11,'Xử lý'!$F:$G,2,0)),"",VLOOKUP(AQ$5&amp;$A11,'Xử lý'!$F:$G,2,0))</f>
        <v/>
      </c>
      <c r="AR11" s="49" t="str">
        <f>IF(ISNA(VLOOKUP(AR$5&amp;$A11,'Xử lý'!$F:$G,2,0)),"",VLOOKUP(AR$5&amp;$A11,'Xử lý'!$F:$G,2,0))</f>
        <v/>
      </c>
      <c r="AS11" s="49" t="str">
        <f>IF(ISNA(VLOOKUP(AS$5&amp;$A11,'Xử lý'!$F:$G,2,0)),"",VLOOKUP(AS$5&amp;$A11,'Xử lý'!$F:$G,2,0))</f>
        <v/>
      </c>
      <c r="AT11" s="50" t="str">
        <f>IF(ISNA(VLOOKUP(AT$5&amp;$A11,'Xử lý'!$F:$G,2,0)),"",VLOOKUP(AT$5&amp;$A11,'Xử lý'!$F:$G,2,0))</f>
        <v/>
      </c>
      <c r="AU11" s="34" t="str">
        <f>IF(ISNA(VLOOKUP(AU$5&amp;$A11,'Xử lý'!$F:$G,2,0)),"",VLOOKUP(AU$5&amp;$A11,'Xử lý'!$F:$G,2,0))</f>
        <v/>
      </c>
      <c r="AV11" s="26" t="str">
        <f>IF(ISNA(VLOOKUP(AV$5&amp;$A11,'Xử lý'!$F:$G,2,0)),"",VLOOKUP(AV$5&amp;$A11,'Xử lý'!$F:$G,2,0))</f>
        <v/>
      </c>
      <c r="AW11" s="26" t="str">
        <f>IF(ISNA(VLOOKUP(AW$5&amp;$A11,'Xử lý'!$F:$G,2,0)),"",VLOOKUP(AW$5&amp;$A11,'Xử lý'!$F:$G,2,0))</f>
        <v/>
      </c>
      <c r="AX11" s="26" t="str">
        <f>IF(ISNA(VLOOKUP(AX$5&amp;$A11,'Xử lý'!$F:$G,2,0)),"",VLOOKUP(AX$5&amp;$A11,'Xử lý'!$F:$G,2,0))</f>
        <v/>
      </c>
      <c r="AY11" s="26" t="str">
        <f>IF(ISNA(VLOOKUP(AY$5&amp;$A11,'Xử lý'!$F:$G,2,0)),"",VLOOKUP(AY$5&amp;$A11,'Xử lý'!$F:$G,2,0))</f>
        <v/>
      </c>
      <c r="AZ11" s="49" t="str">
        <f>IF(ISNA(VLOOKUP(AZ$5&amp;$A11,'Xử lý'!$F:$G,2,0)),"",VLOOKUP(AZ$5&amp;$A11,'Xử lý'!$F:$G,2,0))</f>
        <v/>
      </c>
      <c r="BA11" s="49" t="str">
        <f>IF(ISNA(VLOOKUP(BA$5&amp;$A11,'Xử lý'!$F:$G,2,0)),"",VLOOKUP(BA$5&amp;$A11,'Xử lý'!$F:$G,2,0))</f>
        <v/>
      </c>
      <c r="BB11" s="49" t="str">
        <f>IF(ISNA(VLOOKUP(BB$5&amp;$A11,'Xử lý'!$F:$G,2,0)),"",VLOOKUP(BB$5&amp;$A11,'Xử lý'!$F:$G,2,0))</f>
        <v/>
      </c>
      <c r="BC11" s="50" t="str">
        <f>IF(ISNA(VLOOKUP(BC$5&amp;$A11,'Xử lý'!$F:$G,2,0)),"",VLOOKUP(BC$5&amp;$A11,'Xử lý'!$F:$G,2,0))</f>
        <v/>
      </c>
      <c r="BD11" s="57"/>
    </row>
    <row r="12" spans="1:56" ht="28.5" x14ac:dyDescent="0.65">
      <c r="A12" s="32" t="str">
        <f>DSGV!B7</f>
        <v>H.Phan</v>
      </c>
      <c r="B12" s="28" t="str">
        <f>IF(ISNA(VLOOKUP(B$5&amp;$A12,'Xử lý'!$F:$G,2,0)),"",VLOOKUP(B$5&amp;$A12,'Xử lý'!$F:$G,2,0))</f>
        <v/>
      </c>
      <c r="C12" s="26" t="str">
        <f>IF(ISNA(VLOOKUP(C$5&amp;$A12,'Xử lý'!$F:$G,2,0)),"",VLOOKUP(C$5&amp;$A12,'Xử lý'!$F:$G,2,0))</f>
        <v/>
      </c>
      <c r="D12" s="26" t="str">
        <f>IF(ISNA(VLOOKUP(D$5&amp;$A12,'Xử lý'!$F:$G,2,0)),"",VLOOKUP(D$5&amp;$A12,'Xử lý'!$F:$G,2,0))</f>
        <v/>
      </c>
      <c r="E12" s="26" t="str">
        <f>IF(ISNA(VLOOKUP(E$5&amp;$A12,'Xử lý'!$F:$G,2,0)),"",VLOOKUP(E$5&amp;$A12,'Xử lý'!$F:$G,2,0))</f>
        <v/>
      </c>
      <c r="F12" s="26" t="str">
        <f>IF(ISNA(VLOOKUP(F$5&amp;$A12,'Xử lý'!$F:$G,2,0)),"",VLOOKUP(F$5&amp;$A12,'Xử lý'!$F:$G,2,0))</f>
        <v/>
      </c>
      <c r="G12" s="49" t="str">
        <f>IF(ISNA(VLOOKUP(G$5&amp;$A12,'Xử lý'!$F:$G,2,0)),"",VLOOKUP(G$5&amp;$A12,'Xử lý'!$F:$G,2,0))</f>
        <v/>
      </c>
      <c r="H12" s="49" t="str">
        <f>IF(ISNA(VLOOKUP(H$5&amp;$A12,'Xử lý'!$F:$G,2,0)),"",VLOOKUP(H$5&amp;$A12,'Xử lý'!$F:$G,2,0))</f>
        <v/>
      </c>
      <c r="I12" s="49" t="str">
        <f>IF(ISNA(VLOOKUP(I$5&amp;$A12,'Xử lý'!$F:$G,2,0)),"",VLOOKUP(I$5&amp;$A12,'Xử lý'!$F:$G,2,0))</f>
        <v/>
      </c>
      <c r="J12" s="50" t="str">
        <f>IF(ISNA(VLOOKUP(J$5&amp;$A12,'Xử lý'!$F:$G,2,0)),"",VLOOKUP(J$5&amp;$A12,'Xử lý'!$F:$G,2,0))</f>
        <v/>
      </c>
      <c r="K12" s="34" t="str">
        <f>IF(ISNA(VLOOKUP(K$5&amp;$A12,'Xử lý'!$F:$G,2,0)),"",VLOOKUP(K$5&amp;$A12,'Xử lý'!$F:$G,2,0))</f>
        <v/>
      </c>
      <c r="L12" s="26" t="str">
        <f>IF(ISNA(VLOOKUP(L$5&amp;$A12,'Xử lý'!$F:$G,2,0)),"",VLOOKUP(L$5&amp;$A12,'Xử lý'!$F:$G,2,0))</f>
        <v/>
      </c>
      <c r="M12" s="26" t="str">
        <f>IF(ISNA(VLOOKUP(M$5&amp;$A12,'Xử lý'!$F:$G,2,0)),"",VLOOKUP(M$5&amp;$A12,'Xử lý'!$F:$G,2,0))</f>
        <v/>
      </c>
      <c r="N12" s="26" t="str">
        <f>IF(ISNA(VLOOKUP(N$5&amp;$A12,'Xử lý'!$F:$G,2,0)),"",VLOOKUP(N$5&amp;$A12,'Xử lý'!$F:$G,2,0))</f>
        <v/>
      </c>
      <c r="O12" s="26" t="str">
        <f>IF(ISNA(VLOOKUP(O$5&amp;$A12,'Xử lý'!$F:$G,2,0)),"",VLOOKUP(O$5&amp;$A12,'Xử lý'!$F:$G,2,0))</f>
        <v/>
      </c>
      <c r="P12" s="49" t="str">
        <f>IF(ISNA(VLOOKUP(P$5&amp;$A12,'Xử lý'!$F:$G,2,0)),"",VLOOKUP(P$5&amp;$A12,'Xử lý'!$F:$G,2,0))</f>
        <v/>
      </c>
      <c r="Q12" s="49" t="str">
        <f>IF(ISNA(VLOOKUP(Q$5&amp;$A12,'Xử lý'!$F:$G,2,0)),"",VLOOKUP(Q$5&amp;$A12,'Xử lý'!$F:$G,2,0))</f>
        <v/>
      </c>
      <c r="R12" s="49" t="str">
        <f>IF(ISNA(VLOOKUP(R$5&amp;$A12,'Xử lý'!$F:$G,2,0)),"",VLOOKUP(R$5&amp;$A12,'Xử lý'!$F:$G,2,0))</f>
        <v/>
      </c>
      <c r="S12" s="54" t="str">
        <f>IF(ISNA(VLOOKUP(S$5&amp;$A12,'Xử lý'!$F:$G,2,0)),"",VLOOKUP(S$5&amp;$A12,'Xử lý'!$F:$G,2,0))</f>
        <v/>
      </c>
      <c r="T12" s="28" t="str">
        <f>IF(ISNA(VLOOKUP(T$5&amp;$A12,'Xử lý'!$F:$G,2,0)),"",VLOOKUP(T$5&amp;$A12,'Xử lý'!$F:$G,2,0))</f>
        <v/>
      </c>
      <c r="U12" s="26" t="str">
        <f>IF(ISNA(VLOOKUP(U$5&amp;$A12,'Xử lý'!$F:$G,2,0)),"",VLOOKUP(U$5&amp;$A12,'Xử lý'!$F:$G,2,0))</f>
        <v/>
      </c>
      <c r="V12" s="26" t="str">
        <f>IF(ISNA(VLOOKUP(V$5&amp;$A12,'Xử lý'!$F:$G,2,0)),"",VLOOKUP(V$5&amp;$A12,'Xử lý'!$F:$G,2,0))</f>
        <v/>
      </c>
      <c r="W12" s="26" t="str">
        <f>IF(ISNA(VLOOKUP(W$5&amp;$A12,'Xử lý'!$F:$G,2,0)),"",VLOOKUP(W$5&amp;$A12,'Xử lý'!$F:$G,2,0))</f>
        <v/>
      </c>
      <c r="X12" s="26" t="str">
        <f>IF(ISNA(VLOOKUP(X$5&amp;$A12,'Xử lý'!$F:$G,2,0)),"",VLOOKUP(X$5&amp;$A12,'Xử lý'!$F:$G,2,0))</f>
        <v/>
      </c>
      <c r="Y12" s="49" t="str">
        <f>IF(ISNA(VLOOKUP(Y$5&amp;$A12,'Xử lý'!$F:$G,2,0)),"",VLOOKUP(Y$5&amp;$A12,'Xử lý'!$F:$G,2,0))</f>
        <v>10A5
Hóa.</v>
      </c>
      <c r="Z12" s="49" t="str">
        <f>IF(ISNA(VLOOKUP(Z$5&amp;$A12,'Xử lý'!$F:$G,2,0)),"",VLOOKUP(Z$5&amp;$A12,'Xử lý'!$F:$G,2,0))</f>
        <v>10A5
Hóa.</v>
      </c>
      <c r="AA12" s="49" t="str">
        <f>IF(ISNA(VLOOKUP(AA$5&amp;$A12,'Xử lý'!$F:$G,2,0)),"",VLOOKUP(AA$5&amp;$A12,'Xử lý'!$F:$G,2,0))</f>
        <v/>
      </c>
      <c r="AB12" s="50" t="str">
        <f>IF(ISNA(VLOOKUP(AB$5&amp;$A12,'Xử lý'!$F:$G,2,0)),"",VLOOKUP(AB$5&amp;$A12,'Xử lý'!$F:$G,2,0))</f>
        <v/>
      </c>
      <c r="AC12" s="34" t="str">
        <f>IF(ISNA(VLOOKUP(AC$5&amp;$A12,'Xử lý'!$F:$G,2,0)),"",VLOOKUP(AC$5&amp;$A12,'Xử lý'!$F:$G,2,0))</f>
        <v/>
      </c>
      <c r="AD12" s="26" t="str">
        <f>IF(ISNA(VLOOKUP(AD$5&amp;$A12,'Xử lý'!$F:$G,2,0)),"",VLOOKUP(AD$5&amp;$A12,'Xử lý'!$F:$G,2,0))</f>
        <v/>
      </c>
      <c r="AE12" s="26" t="str">
        <f>IF(ISNA(VLOOKUP(AE$5&amp;$A12,'Xử lý'!$F:$G,2,0)),"",VLOOKUP(AE$5&amp;$A12,'Xử lý'!$F:$G,2,0))</f>
        <v/>
      </c>
      <c r="AF12" s="26" t="str">
        <f>IF(ISNA(VLOOKUP(AF$5&amp;$A12,'Xử lý'!$F:$G,2,0)),"",VLOOKUP(AF$5&amp;$A12,'Xử lý'!$F:$G,2,0))</f>
        <v/>
      </c>
      <c r="AG12" s="26" t="str">
        <f>IF(ISNA(VLOOKUP(AG$5&amp;$A12,'Xử lý'!$F:$G,2,0)),"",VLOOKUP(AG$5&amp;$A12,'Xử lý'!$F:$G,2,0))</f>
        <v/>
      </c>
      <c r="AH12" s="49" t="str">
        <f>IF(ISNA(VLOOKUP(AH$5&amp;$A12,'Xử lý'!$F:$G,2,0)),"",VLOOKUP(AH$5&amp;$A12,'Xử lý'!$F:$G,2,0))</f>
        <v/>
      </c>
      <c r="AI12" s="49" t="str">
        <f>IF(ISNA(VLOOKUP(AI$5&amp;$A12,'Xử lý'!$F:$G,2,0)),"",VLOOKUP(AI$5&amp;$A12,'Xử lý'!$F:$G,2,0))</f>
        <v/>
      </c>
      <c r="AJ12" s="49" t="str">
        <f>IF(ISNA(VLOOKUP(AJ$5&amp;$A12,'Xử lý'!$F:$G,2,0)),"",VLOOKUP(AJ$5&amp;$A12,'Xử lý'!$F:$G,2,0))</f>
        <v/>
      </c>
      <c r="AK12" s="54" t="str">
        <f>IF(ISNA(VLOOKUP(AK$5&amp;$A12,'Xử lý'!$F:$G,2,0)),"",VLOOKUP(AK$5&amp;$A12,'Xử lý'!$F:$G,2,0))</f>
        <v/>
      </c>
      <c r="AL12" s="28" t="str">
        <f>IF(ISNA(VLOOKUP(AL$5&amp;$A12,'Xử lý'!$F:$G,2,0)),"",VLOOKUP(AL$5&amp;$A12,'Xử lý'!$F:$G,2,0))</f>
        <v/>
      </c>
      <c r="AM12" s="26" t="str">
        <f>IF(ISNA(VLOOKUP(AM$5&amp;$A12,'Xử lý'!$F:$G,2,0)),"",VLOOKUP(AM$5&amp;$A12,'Xử lý'!$F:$G,2,0))</f>
        <v/>
      </c>
      <c r="AN12" s="26" t="str">
        <f>IF(ISNA(VLOOKUP(AN$5&amp;$A12,'Xử lý'!$F:$G,2,0)),"",VLOOKUP(AN$5&amp;$A12,'Xử lý'!$F:$G,2,0))</f>
        <v/>
      </c>
      <c r="AO12" s="26" t="str">
        <f>IF(ISNA(VLOOKUP(AO$5&amp;$A12,'Xử lý'!$F:$G,2,0)),"",VLOOKUP(AO$5&amp;$A12,'Xử lý'!$F:$G,2,0))</f>
        <v/>
      </c>
      <c r="AP12" s="26" t="str">
        <f>IF(ISNA(VLOOKUP(AP$5&amp;$A12,'Xử lý'!$F:$G,2,0)),"",VLOOKUP(AP$5&amp;$A12,'Xử lý'!$F:$G,2,0))</f>
        <v/>
      </c>
      <c r="AQ12" s="49" t="str">
        <f>IF(ISNA(VLOOKUP(AQ$5&amp;$A12,'Xử lý'!$F:$G,2,0)),"",VLOOKUP(AQ$5&amp;$A12,'Xử lý'!$F:$G,2,0))</f>
        <v/>
      </c>
      <c r="AR12" s="49" t="str">
        <f>IF(ISNA(VLOOKUP(AR$5&amp;$A12,'Xử lý'!$F:$G,2,0)),"",VLOOKUP(AR$5&amp;$A12,'Xử lý'!$F:$G,2,0))</f>
        <v/>
      </c>
      <c r="AS12" s="49" t="str">
        <f>IF(ISNA(VLOOKUP(AS$5&amp;$A12,'Xử lý'!$F:$G,2,0)),"",VLOOKUP(AS$5&amp;$A12,'Xử lý'!$F:$G,2,0))</f>
        <v/>
      </c>
      <c r="AT12" s="50" t="str">
        <f>IF(ISNA(VLOOKUP(AT$5&amp;$A12,'Xử lý'!$F:$G,2,0)),"",VLOOKUP(AT$5&amp;$A12,'Xử lý'!$F:$G,2,0))</f>
        <v/>
      </c>
      <c r="AU12" s="34" t="str">
        <f>IF(ISNA(VLOOKUP(AU$5&amp;$A12,'Xử lý'!$F:$G,2,0)),"",VLOOKUP(AU$5&amp;$A12,'Xử lý'!$F:$G,2,0))</f>
        <v/>
      </c>
      <c r="AV12" s="26" t="str">
        <f>IF(ISNA(VLOOKUP(AV$5&amp;$A12,'Xử lý'!$F:$G,2,0)),"",VLOOKUP(AV$5&amp;$A12,'Xử lý'!$F:$G,2,0))</f>
        <v/>
      </c>
      <c r="AW12" s="26" t="str">
        <f>IF(ISNA(VLOOKUP(AW$5&amp;$A12,'Xử lý'!$F:$G,2,0)),"",VLOOKUP(AW$5&amp;$A12,'Xử lý'!$F:$G,2,0))</f>
        <v/>
      </c>
      <c r="AX12" s="26" t="str">
        <f>IF(ISNA(VLOOKUP(AX$5&amp;$A12,'Xử lý'!$F:$G,2,0)),"",VLOOKUP(AX$5&amp;$A12,'Xử lý'!$F:$G,2,0))</f>
        <v/>
      </c>
      <c r="AY12" s="26" t="str">
        <f>IF(ISNA(VLOOKUP(AY$5&amp;$A12,'Xử lý'!$F:$G,2,0)),"",VLOOKUP(AY$5&amp;$A12,'Xử lý'!$F:$G,2,0))</f>
        <v/>
      </c>
      <c r="AZ12" s="49" t="str">
        <f>IF(ISNA(VLOOKUP(AZ$5&amp;$A12,'Xử lý'!$F:$G,2,0)),"",VLOOKUP(AZ$5&amp;$A12,'Xử lý'!$F:$G,2,0))</f>
        <v/>
      </c>
      <c r="BA12" s="49" t="str">
        <f>IF(ISNA(VLOOKUP(BA$5&amp;$A12,'Xử lý'!$F:$G,2,0)),"",VLOOKUP(BA$5&amp;$A12,'Xử lý'!$F:$G,2,0))</f>
        <v/>
      </c>
      <c r="BB12" s="49" t="str">
        <f>IF(ISNA(VLOOKUP(BB$5&amp;$A12,'Xử lý'!$F:$G,2,0)),"",VLOOKUP(BB$5&amp;$A12,'Xử lý'!$F:$G,2,0))</f>
        <v/>
      </c>
      <c r="BC12" s="50" t="str">
        <f>IF(ISNA(VLOOKUP(BC$5&amp;$A12,'Xử lý'!$F:$G,2,0)),"",VLOOKUP(BC$5&amp;$A12,'Xử lý'!$F:$G,2,0))</f>
        <v/>
      </c>
      <c r="BD12" s="57"/>
    </row>
    <row r="13" spans="1:56" ht="28.5" x14ac:dyDescent="0.65">
      <c r="A13" s="32" t="str">
        <f>DSGV!B8</f>
        <v>H.Thắm</v>
      </c>
      <c r="B13" s="28" t="str">
        <f>IF(ISNA(VLOOKUP(B$5&amp;$A13,'Xử lý'!$F:$G,2,0)),"",VLOOKUP(B$5&amp;$A13,'Xử lý'!$F:$G,2,0))</f>
        <v/>
      </c>
      <c r="C13" s="26" t="str">
        <f>IF(ISNA(VLOOKUP(C$5&amp;$A13,'Xử lý'!$F:$G,2,0)),"",VLOOKUP(C$5&amp;$A13,'Xử lý'!$F:$G,2,0))</f>
        <v/>
      </c>
      <c r="D13" s="26" t="str">
        <f>IF(ISNA(VLOOKUP(D$5&amp;$A13,'Xử lý'!$F:$G,2,0)),"",VLOOKUP(D$5&amp;$A13,'Xử lý'!$F:$G,2,0))</f>
        <v/>
      </c>
      <c r="E13" s="26" t="str">
        <f>IF(ISNA(VLOOKUP(E$5&amp;$A13,'Xử lý'!$F:$G,2,0)),"",VLOOKUP(E$5&amp;$A13,'Xử lý'!$F:$G,2,0))</f>
        <v/>
      </c>
      <c r="F13" s="26" t="str">
        <f>IF(ISNA(VLOOKUP(F$5&amp;$A13,'Xử lý'!$F:$G,2,0)),"",VLOOKUP(F$5&amp;$A13,'Xử lý'!$F:$G,2,0))</f>
        <v/>
      </c>
      <c r="G13" s="49" t="str">
        <f>IF(ISNA(VLOOKUP(G$5&amp;$A13,'Xử lý'!$F:$G,2,0)),"",VLOOKUP(G$5&amp;$A13,'Xử lý'!$F:$G,2,0))</f>
        <v>11A2
Hóa.</v>
      </c>
      <c r="H13" s="49" t="str">
        <f>IF(ISNA(VLOOKUP(H$5&amp;$A13,'Xử lý'!$F:$G,2,0)),"",VLOOKUP(H$5&amp;$A13,'Xử lý'!$F:$G,2,0))</f>
        <v>11A2
Hóa.</v>
      </c>
      <c r="I13" s="49" t="str">
        <f>IF(ISNA(VLOOKUP(I$5&amp;$A13,'Xử lý'!$F:$G,2,0)),"",VLOOKUP(I$5&amp;$A13,'Xử lý'!$F:$G,2,0))</f>
        <v/>
      </c>
      <c r="J13" s="50" t="str">
        <f>IF(ISNA(VLOOKUP(J$5&amp;$A13,'Xử lý'!$F:$G,2,0)),"",VLOOKUP(J$5&amp;$A13,'Xử lý'!$F:$G,2,0))</f>
        <v/>
      </c>
      <c r="K13" s="34" t="str">
        <f>IF(ISNA(VLOOKUP(K$5&amp;$A13,'Xử lý'!$F:$G,2,0)),"",VLOOKUP(K$5&amp;$A13,'Xử lý'!$F:$G,2,0))</f>
        <v/>
      </c>
      <c r="L13" s="26" t="str">
        <f>IF(ISNA(VLOOKUP(L$5&amp;$A13,'Xử lý'!$F:$G,2,0)),"",VLOOKUP(L$5&amp;$A13,'Xử lý'!$F:$G,2,0))</f>
        <v/>
      </c>
      <c r="M13" s="26" t="str">
        <f>IF(ISNA(VLOOKUP(M$5&amp;$A13,'Xử lý'!$F:$G,2,0)),"",VLOOKUP(M$5&amp;$A13,'Xử lý'!$F:$G,2,0))</f>
        <v/>
      </c>
      <c r="N13" s="26" t="str">
        <f>IF(ISNA(VLOOKUP(N$5&amp;$A13,'Xử lý'!$F:$G,2,0)),"",VLOOKUP(N$5&amp;$A13,'Xử lý'!$F:$G,2,0))</f>
        <v/>
      </c>
      <c r="O13" s="26" t="str">
        <f>IF(ISNA(VLOOKUP(O$5&amp;$A13,'Xử lý'!$F:$G,2,0)),"",VLOOKUP(O$5&amp;$A13,'Xử lý'!$F:$G,2,0))</f>
        <v/>
      </c>
      <c r="P13" s="49" t="str">
        <f>IF(ISNA(VLOOKUP(P$5&amp;$A13,'Xử lý'!$F:$G,2,0)),"",VLOOKUP(P$5&amp;$A13,'Xử lý'!$F:$G,2,0))</f>
        <v/>
      </c>
      <c r="Q13" s="49" t="str">
        <f>IF(ISNA(VLOOKUP(Q$5&amp;$A13,'Xử lý'!$F:$G,2,0)),"",VLOOKUP(Q$5&amp;$A13,'Xử lý'!$F:$G,2,0))</f>
        <v/>
      </c>
      <c r="R13" s="49" t="str">
        <f>IF(ISNA(VLOOKUP(R$5&amp;$A13,'Xử lý'!$F:$G,2,0)),"",VLOOKUP(R$5&amp;$A13,'Xử lý'!$F:$G,2,0))</f>
        <v/>
      </c>
      <c r="S13" s="54" t="str">
        <f>IF(ISNA(VLOOKUP(S$5&amp;$A13,'Xử lý'!$F:$G,2,0)),"",VLOOKUP(S$5&amp;$A13,'Xử lý'!$F:$G,2,0))</f>
        <v/>
      </c>
      <c r="T13" s="28" t="str">
        <f>IF(ISNA(VLOOKUP(T$5&amp;$A13,'Xử lý'!$F:$G,2,0)),"",VLOOKUP(T$5&amp;$A13,'Xử lý'!$F:$G,2,0))</f>
        <v/>
      </c>
      <c r="U13" s="26" t="str">
        <f>IF(ISNA(VLOOKUP(U$5&amp;$A13,'Xử lý'!$F:$G,2,0)),"",VLOOKUP(U$5&amp;$A13,'Xử lý'!$F:$G,2,0))</f>
        <v/>
      </c>
      <c r="V13" s="26" t="str">
        <f>IF(ISNA(VLOOKUP(V$5&amp;$A13,'Xử lý'!$F:$G,2,0)),"",VLOOKUP(V$5&amp;$A13,'Xử lý'!$F:$G,2,0))</f>
        <v/>
      </c>
      <c r="W13" s="26" t="str">
        <f>IF(ISNA(VLOOKUP(W$5&amp;$A13,'Xử lý'!$F:$G,2,0)),"",VLOOKUP(W$5&amp;$A13,'Xử lý'!$F:$G,2,0))</f>
        <v/>
      </c>
      <c r="X13" s="26" t="str">
        <f>IF(ISNA(VLOOKUP(X$5&amp;$A13,'Xử lý'!$F:$G,2,0)),"",VLOOKUP(X$5&amp;$A13,'Xử lý'!$F:$G,2,0))</f>
        <v/>
      </c>
      <c r="Y13" s="49" t="str">
        <f>IF(ISNA(VLOOKUP(Y$5&amp;$A13,'Xử lý'!$F:$G,2,0)),"",VLOOKUP(Y$5&amp;$A13,'Xử lý'!$F:$G,2,0))</f>
        <v/>
      </c>
      <c r="Z13" s="49" t="str">
        <f>IF(ISNA(VLOOKUP(Z$5&amp;$A13,'Xử lý'!$F:$G,2,0)),"",VLOOKUP(Z$5&amp;$A13,'Xử lý'!$F:$G,2,0))</f>
        <v/>
      </c>
      <c r="AA13" s="49" t="str">
        <f>IF(ISNA(VLOOKUP(AA$5&amp;$A13,'Xử lý'!$F:$G,2,0)),"",VLOOKUP(AA$5&amp;$A13,'Xử lý'!$F:$G,2,0))</f>
        <v/>
      </c>
      <c r="AB13" s="50" t="str">
        <f>IF(ISNA(VLOOKUP(AB$5&amp;$A13,'Xử lý'!$F:$G,2,0)),"",VLOOKUP(AB$5&amp;$A13,'Xử lý'!$F:$G,2,0))</f>
        <v/>
      </c>
      <c r="AC13" s="34" t="str">
        <f>IF(ISNA(VLOOKUP(AC$5&amp;$A13,'Xử lý'!$F:$G,2,0)),"",VLOOKUP(AC$5&amp;$A13,'Xử lý'!$F:$G,2,0))</f>
        <v/>
      </c>
      <c r="AD13" s="26" t="str">
        <f>IF(ISNA(VLOOKUP(AD$5&amp;$A13,'Xử lý'!$F:$G,2,0)),"",VLOOKUP(AD$5&amp;$A13,'Xử lý'!$F:$G,2,0))</f>
        <v/>
      </c>
      <c r="AE13" s="26" t="str">
        <f>IF(ISNA(VLOOKUP(AE$5&amp;$A13,'Xử lý'!$F:$G,2,0)),"",VLOOKUP(AE$5&amp;$A13,'Xử lý'!$F:$G,2,0))</f>
        <v/>
      </c>
      <c r="AF13" s="26" t="str">
        <f>IF(ISNA(VLOOKUP(AF$5&amp;$A13,'Xử lý'!$F:$G,2,0)),"",VLOOKUP(AF$5&amp;$A13,'Xử lý'!$F:$G,2,0))</f>
        <v/>
      </c>
      <c r="AG13" s="26" t="str">
        <f>IF(ISNA(VLOOKUP(AG$5&amp;$A13,'Xử lý'!$F:$G,2,0)),"",VLOOKUP(AG$5&amp;$A13,'Xử lý'!$F:$G,2,0))</f>
        <v/>
      </c>
      <c r="AH13" s="49" t="str">
        <f>IF(ISNA(VLOOKUP(AH$5&amp;$A13,'Xử lý'!$F:$G,2,0)),"",VLOOKUP(AH$5&amp;$A13,'Xử lý'!$F:$G,2,0))</f>
        <v/>
      </c>
      <c r="AI13" s="49" t="str">
        <f>IF(ISNA(VLOOKUP(AI$5&amp;$A13,'Xử lý'!$F:$G,2,0)),"",VLOOKUP(AI$5&amp;$A13,'Xử lý'!$F:$G,2,0))</f>
        <v/>
      </c>
      <c r="AJ13" s="49" t="str">
        <f>IF(ISNA(VLOOKUP(AJ$5&amp;$A13,'Xử lý'!$F:$G,2,0)),"",VLOOKUP(AJ$5&amp;$A13,'Xử lý'!$F:$G,2,0))</f>
        <v/>
      </c>
      <c r="AK13" s="54" t="str">
        <f>IF(ISNA(VLOOKUP(AK$5&amp;$A13,'Xử lý'!$F:$G,2,0)),"",VLOOKUP(AK$5&amp;$A13,'Xử lý'!$F:$G,2,0))</f>
        <v/>
      </c>
      <c r="AL13" s="28" t="str">
        <f>IF(ISNA(VLOOKUP(AL$5&amp;$A13,'Xử lý'!$F:$G,2,0)),"",VLOOKUP(AL$5&amp;$A13,'Xử lý'!$F:$G,2,0))</f>
        <v/>
      </c>
      <c r="AM13" s="26" t="str">
        <f>IF(ISNA(VLOOKUP(AM$5&amp;$A13,'Xử lý'!$F:$G,2,0)),"",VLOOKUP(AM$5&amp;$A13,'Xử lý'!$F:$G,2,0))</f>
        <v/>
      </c>
      <c r="AN13" s="26" t="str">
        <f>IF(ISNA(VLOOKUP(AN$5&amp;$A13,'Xử lý'!$F:$G,2,0)),"",VLOOKUP(AN$5&amp;$A13,'Xử lý'!$F:$G,2,0))</f>
        <v/>
      </c>
      <c r="AO13" s="26" t="str">
        <f>IF(ISNA(VLOOKUP(AO$5&amp;$A13,'Xử lý'!$F:$G,2,0)),"",VLOOKUP(AO$5&amp;$A13,'Xử lý'!$F:$G,2,0))</f>
        <v/>
      </c>
      <c r="AP13" s="26" t="str">
        <f>IF(ISNA(VLOOKUP(AP$5&amp;$A13,'Xử lý'!$F:$G,2,0)),"",VLOOKUP(AP$5&amp;$A13,'Xử lý'!$F:$G,2,0))</f>
        <v/>
      </c>
      <c r="AQ13" s="49" t="str">
        <f>IF(ISNA(VLOOKUP(AQ$5&amp;$A13,'Xử lý'!$F:$G,2,0)),"",VLOOKUP(AQ$5&amp;$A13,'Xử lý'!$F:$G,2,0))</f>
        <v>10A4
Hóa.</v>
      </c>
      <c r="AR13" s="49" t="str">
        <f>IF(ISNA(VLOOKUP(AR$5&amp;$A13,'Xử lý'!$F:$G,2,0)),"",VLOOKUP(AR$5&amp;$A13,'Xử lý'!$F:$G,2,0))</f>
        <v>10A4
Hóa.</v>
      </c>
      <c r="AS13" s="49" t="str">
        <f>IF(ISNA(VLOOKUP(AS$5&amp;$A13,'Xử lý'!$F:$G,2,0)),"",VLOOKUP(AS$5&amp;$A13,'Xử lý'!$F:$G,2,0))</f>
        <v>10A2
Hóa.</v>
      </c>
      <c r="AT13" s="50" t="str">
        <f>IF(ISNA(VLOOKUP(AT$5&amp;$A13,'Xử lý'!$F:$G,2,0)),"",VLOOKUP(AT$5&amp;$A13,'Xử lý'!$F:$G,2,0))</f>
        <v>10A2
Hóa.</v>
      </c>
      <c r="AU13" s="34" t="str">
        <f>IF(ISNA(VLOOKUP(AU$5&amp;$A13,'Xử lý'!$F:$G,2,0)),"",VLOOKUP(AU$5&amp;$A13,'Xử lý'!$F:$G,2,0))</f>
        <v/>
      </c>
      <c r="AV13" s="26" t="str">
        <f>IF(ISNA(VLOOKUP(AV$5&amp;$A13,'Xử lý'!$F:$G,2,0)),"",VLOOKUP(AV$5&amp;$A13,'Xử lý'!$F:$G,2,0))</f>
        <v/>
      </c>
      <c r="AW13" s="26" t="str">
        <f>IF(ISNA(VLOOKUP(AW$5&amp;$A13,'Xử lý'!$F:$G,2,0)),"",VLOOKUP(AW$5&amp;$A13,'Xử lý'!$F:$G,2,0))</f>
        <v/>
      </c>
      <c r="AX13" s="26" t="str">
        <f>IF(ISNA(VLOOKUP(AX$5&amp;$A13,'Xử lý'!$F:$G,2,0)),"",VLOOKUP(AX$5&amp;$A13,'Xử lý'!$F:$G,2,0))</f>
        <v/>
      </c>
      <c r="AY13" s="26" t="str">
        <f>IF(ISNA(VLOOKUP(AY$5&amp;$A13,'Xử lý'!$F:$G,2,0)),"",VLOOKUP(AY$5&amp;$A13,'Xử lý'!$F:$G,2,0))</f>
        <v/>
      </c>
      <c r="AZ13" s="49" t="str">
        <f>IF(ISNA(VLOOKUP(AZ$5&amp;$A13,'Xử lý'!$F:$G,2,0)),"",VLOOKUP(AZ$5&amp;$A13,'Xử lý'!$F:$G,2,0))</f>
        <v/>
      </c>
      <c r="BA13" s="49" t="str">
        <f>IF(ISNA(VLOOKUP(BA$5&amp;$A13,'Xử lý'!$F:$G,2,0)),"",VLOOKUP(BA$5&amp;$A13,'Xử lý'!$F:$G,2,0))</f>
        <v/>
      </c>
      <c r="BB13" s="49" t="str">
        <f>IF(ISNA(VLOOKUP(BB$5&amp;$A13,'Xử lý'!$F:$G,2,0)),"",VLOOKUP(BB$5&amp;$A13,'Xử lý'!$F:$G,2,0))</f>
        <v/>
      </c>
      <c r="BC13" s="50" t="str">
        <f>IF(ISNA(VLOOKUP(BC$5&amp;$A13,'Xử lý'!$F:$G,2,0)),"",VLOOKUP(BC$5&amp;$A13,'Xử lý'!$F:$G,2,0))</f>
        <v/>
      </c>
      <c r="BD13" s="57"/>
    </row>
    <row r="14" spans="1:56" ht="28.5" x14ac:dyDescent="0.65">
      <c r="A14" s="32" t="str">
        <f>DSGV!B9</f>
        <v>H.Thủy</v>
      </c>
      <c r="B14" s="28" t="str">
        <f>IF(ISNA(VLOOKUP(B$5&amp;$A14,'Xử lý'!$F:$G,2,0)),"",VLOOKUP(B$5&amp;$A14,'Xử lý'!$F:$G,2,0))</f>
        <v/>
      </c>
      <c r="C14" s="26" t="str">
        <f>IF(ISNA(VLOOKUP(C$5&amp;$A14,'Xử lý'!$F:$G,2,0)),"",VLOOKUP(C$5&amp;$A14,'Xử lý'!$F:$G,2,0))</f>
        <v/>
      </c>
      <c r="D14" s="26" t="str">
        <f>IF(ISNA(VLOOKUP(D$5&amp;$A14,'Xử lý'!$F:$G,2,0)),"",VLOOKUP(D$5&amp;$A14,'Xử lý'!$F:$G,2,0))</f>
        <v/>
      </c>
      <c r="E14" s="26" t="str">
        <f>IF(ISNA(VLOOKUP(E$5&amp;$A14,'Xử lý'!$F:$G,2,0)),"",VLOOKUP(E$5&amp;$A14,'Xử lý'!$F:$G,2,0))</f>
        <v/>
      </c>
      <c r="F14" s="26" t="str">
        <f>IF(ISNA(VLOOKUP(F$5&amp;$A14,'Xử lý'!$F:$G,2,0)),"",VLOOKUP(F$5&amp;$A14,'Xử lý'!$F:$G,2,0))</f>
        <v/>
      </c>
      <c r="G14" s="49" t="str">
        <f>IF(ISNA(VLOOKUP(G$5&amp;$A14,'Xử lý'!$F:$G,2,0)),"",VLOOKUP(G$5&amp;$A14,'Xử lý'!$F:$G,2,0))</f>
        <v/>
      </c>
      <c r="H14" s="49" t="str">
        <f>IF(ISNA(VLOOKUP(H$5&amp;$A14,'Xử lý'!$F:$G,2,0)),"",VLOOKUP(H$5&amp;$A14,'Xử lý'!$F:$G,2,0))</f>
        <v/>
      </c>
      <c r="I14" s="49" t="str">
        <f>IF(ISNA(VLOOKUP(I$5&amp;$A14,'Xử lý'!$F:$G,2,0)),"",VLOOKUP(I$5&amp;$A14,'Xử lý'!$F:$G,2,0))</f>
        <v/>
      </c>
      <c r="J14" s="50" t="str">
        <f>IF(ISNA(VLOOKUP(J$5&amp;$A14,'Xử lý'!$F:$G,2,0)),"",VLOOKUP(J$5&amp;$A14,'Xử lý'!$F:$G,2,0))</f>
        <v/>
      </c>
      <c r="K14" s="34" t="str">
        <f>IF(ISNA(VLOOKUP(K$5&amp;$A14,'Xử lý'!$F:$G,2,0)),"",VLOOKUP(K$5&amp;$A14,'Xử lý'!$F:$G,2,0))</f>
        <v/>
      </c>
      <c r="L14" s="26" t="str">
        <f>IF(ISNA(VLOOKUP(L$5&amp;$A14,'Xử lý'!$F:$G,2,0)),"",VLOOKUP(L$5&amp;$A14,'Xử lý'!$F:$G,2,0))</f>
        <v/>
      </c>
      <c r="M14" s="26" t="str">
        <f>IF(ISNA(VLOOKUP(M$5&amp;$A14,'Xử lý'!$F:$G,2,0)),"",VLOOKUP(M$5&amp;$A14,'Xử lý'!$F:$G,2,0))</f>
        <v/>
      </c>
      <c r="N14" s="26" t="str">
        <f>IF(ISNA(VLOOKUP(N$5&amp;$A14,'Xử lý'!$F:$G,2,0)),"",VLOOKUP(N$5&amp;$A14,'Xử lý'!$F:$G,2,0))</f>
        <v/>
      </c>
      <c r="O14" s="26" t="str">
        <f>IF(ISNA(VLOOKUP(O$5&amp;$A14,'Xử lý'!$F:$G,2,0)),"",VLOOKUP(O$5&amp;$A14,'Xử lý'!$F:$G,2,0))</f>
        <v/>
      </c>
      <c r="P14" s="49" t="str">
        <f>IF(ISNA(VLOOKUP(P$5&amp;$A14,'Xử lý'!$F:$G,2,0)),"",VLOOKUP(P$5&amp;$A14,'Xử lý'!$F:$G,2,0))</f>
        <v/>
      </c>
      <c r="Q14" s="49" t="str">
        <f>IF(ISNA(VLOOKUP(Q$5&amp;$A14,'Xử lý'!$F:$G,2,0)),"",VLOOKUP(Q$5&amp;$A14,'Xử lý'!$F:$G,2,0))</f>
        <v/>
      </c>
      <c r="R14" s="49" t="str">
        <f>IF(ISNA(VLOOKUP(R$5&amp;$A14,'Xử lý'!$F:$G,2,0)),"",VLOOKUP(R$5&amp;$A14,'Xử lý'!$F:$G,2,0))</f>
        <v/>
      </c>
      <c r="S14" s="54" t="str">
        <f>IF(ISNA(VLOOKUP(S$5&amp;$A14,'Xử lý'!$F:$G,2,0)),"",VLOOKUP(S$5&amp;$A14,'Xử lý'!$F:$G,2,0))</f>
        <v/>
      </c>
      <c r="T14" s="28" t="str">
        <f>IF(ISNA(VLOOKUP(T$5&amp;$A14,'Xử lý'!$F:$G,2,0)),"",VLOOKUP(T$5&amp;$A14,'Xử lý'!$F:$G,2,0))</f>
        <v/>
      </c>
      <c r="U14" s="26" t="str">
        <f>IF(ISNA(VLOOKUP(U$5&amp;$A14,'Xử lý'!$F:$G,2,0)),"",VLOOKUP(U$5&amp;$A14,'Xử lý'!$F:$G,2,0))</f>
        <v/>
      </c>
      <c r="V14" s="26" t="str">
        <f>IF(ISNA(VLOOKUP(V$5&amp;$A14,'Xử lý'!$F:$G,2,0)),"",VLOOKUP(V$5&amp;$A14,'Xử lý'!$F:$G,2,0))</f>
        <v/>
      </c>
      <c r="W14" s="26" t="str">
        <f>IF(ISNA(VLOOKUP(W$5&amp;$A14,'Xử lý'!$F:$G,2,0)),"",VLOOKUP(W$5&amp;$A14,'Xử lý'!$F:$G,2,0))</f>
        <v/>
      </c>
      <c r="X14" s="26" t="str">
        <f>IF(ISNA(VLOOKUP(X$5&amp;$A14,'Xử lý'!$F:$G,2,0)),"",VLOOKUP(X$5&amp;$A14,'Xử lý'!$F:$G,2,0))</f>
        <v/>
      </c>
      <c r="Y14" s="49" t="str">
        <f>IF(ISNA(VLOOKUP(Y$5&amp;$A14,'Xử lý'!$F:$G,2,0)),"",VLOOKUP(Y$5&amp;$A14,'Xử lý'!$F:$G,2,0))</f>
        <v/>
      </c>
      <c r="Z14" s="49" t="str">
        <f>IF(ISNA(VLOOKUP(Z$5&amp;$A14,'Xử lý'!$F:$G,2,0)),"",VLOOKUP(Z$5&amp;$A14,'Xử lý'!$F:$G,2,0))</f>
        <v/>
      </c>
      <c r="AA14" s="49" t="str">
        <f>IF(ISNA(VLOOKUP(AA$5&amp;$A14,'Xử lý'!$F:$G,2,0)),"",VLOOKUP(AA$5&amp;$A14,'Xử lý'!$F:$G,2,0))</f>
        <v/>
      </c>
      <c r="AB14" s="50" t="str">
        <f>IF(ISNA(VLOOKUP(AB$5&amp;$A14,'Xử lý'!$F:$G,2,0)),"",VLOOKUP(AB$5&amp;$A14,'Xử lý'!$F:$G,2,0))</f>
        <v/>
      </c>
      <c r="AC14" s="34" t="str">
        <f>IF(ISNA(VLOOKUP(AC$5&amp;$A14,'Xử lý'!$F:$G,2,0)),"",VLOOKUP(AC$5&amp;$A14,'Xử lý'!$F:$G,2,0))</f>
        <v/>
      </c>
      <c r="AD14" s="26" t="str">
        <f>IF(ISNA(VLOOKUP(AD$5&amp;$A14,'Xử lý'!$F:$G,2,0)),"",VLOOKUP(AD$5&amp;$A14,'Xử lý'!$F:$G,2,0))</f>
        <v/>
      </c>
      <c r="AE14" s="26" t="str">
        <f>IF(ISNA(VLOOKUP(AE$5&amp;$A14,'Xử lý'!$F:$G,2,0)),"",VLOOKUP(AE$5&amp;$A14,'Xử lý'!$F:$G,2,0))</f>
        <v/>
      </c>
      <c r="AF14" s="26" t="str">
        <f>IF(ISNA(VLOOKUP(AF$5&amp;$A14,'Xử lý'!$F:$G,2,0)),"",VLOOKUP(AF$5&amp;$A14,'Xử lý'!$F:$G,2,0))</f>
        <v/>
      </c>
      <c r="AG14" s="26" t="str">
        <f>IF(ISNA(VLOOKUP(AG$5&amp;$A14,'Xử lý'!$F:$G,2,0)),"",VLOOKUP(AG$5&amp;$A14,'Xử lý'!$F:$G,2,0))</f>
        <v/>
      </c>
      <c r="AH14" s="49" t="str">
        <f>IF(ISNA(VLOOKUP(AH$5&amp;$A14,'Xử lý'!$F:$G,2,0)),"",VLOOKUP(AH$5&amp;$A14,'Xử lý'!$F:$G,2,0))</f>
        <v>11A1
Hóa.</v>
      </c>
      <c r="AI14" s="49" t="str">
        <f>IF(ISNA(VLOOKUP(AI$5&amp;$A14,'Xử lý'!$F:$G,2,0)),"",VLOOKUP(AI$5&amp;$A14,'Xử lý'!$F:$G,2,0))</f>
        <v>11A1
Hóa.</v>
      </c>
      <c r="AJ14" s="49" t="str">
        <f>IF(ISNA(VLOOKUP(AJ$5&amp;$A14,'Xử lý'!$F:$G,2,0)),"",VLOOKUP(AJ$5&amp;$A14,'Xử lý'!$F:$G,2,0))</f>
        <v>12TN
Hóa.</v>
      </c>
      <c r="AK14" s="54" t="str">
        <f>IF(ISNA(VLOOKUP(AK$5&amp;$A14,'Xử lý'!$F:$G,2,0)),"",VLOOKUP(AK$5&amp;$A14,'Xử lý'!$F:$G,2,0))</f>
        <v>12TN
Hóa.</v>
      </c>
      <c r="AL14" s="28" t="str">
        <f>IF(ISNA(VLOOKUP(AL$5&amp;$A14,'Xử lý'!$F:$G,2,0)),"",VLOOKUP(AL$5&amp;$A14,'Xử lý'!$F:$G,2,0))</f>
        <v/>
      </c>
      <c r="AM14" s="26" t="str">
        <f>IF(ISNA(VLOOKUP(AM$5&amp;$A14,'Xử lý'!$F:$G,2,0)),"",VLOOKUP(AM$5&amp;$A14,'Xử lý'!$F:$G,2,0))</f>
        <v/>
      </c>
      <c r="AN14" s="26" t="str">
        <f>IF(ISNA(VLOOKUP(AN$5&amp;$A14,'Xử lý'!$F:$G,2,0)),"",VLOOKUP(AN$5&amp;$A14,'Xử lý'!$F:$G,2,0))</f>
        <v/>
      </c>
      <c r="AO14" s="26" t="str">
        <f>IF(ISNA(VLOOKUP(AO$5&amp;$A14,'Xử lý'!$F:$G,2,0)),"",VLOOKUP(AO$5&amp;$A14,'Xử lý'!$F:$G,2,0))</f>
        <v/>
      </c>
      <c r="AP14" s="26" t="str">
        <f>IF(ISNA(VLOOKUP(AP$5&amp;$A14,'Xử lý'!$F:$G,2,0)),"",VLOOKUP(AP$5&amp;$A14,'Xử lý'!$F:$G,2,0))</f>
        <v/>
      </c>
      <c r="AQ14" s="49" t="str">
        <f>IF(ISNA(VLOOKUP(AQ$5&amp;$A14,'Xử lý'!$F:$G,2,0)),"",VLOOKUP(AQ$5&amp;$A14,'Xử lý'!$F:$G,2,0))</f>
        <v/>
      </c>
      <c r="AR14" s="49" t="str">
        <f>IF(ISNA(VLOOKUP(AR$5&amp;$A14,'Xử lý'!$F:$G,2,0)),"",VLOOKUP(AR$5&amp;$A14,'Xử lý'!$F:$G,2,0))</f>
        <v/>
      </c>
      <c r="AS14" s="49" t="str">
        <f>IF(ISNA(VLOOKUP(AS$5&amp;$A14,'Xử lý'!$F:$G,2,0)),"",VLOOKUP(AS$5&amp;$A14,'Xử lý'!$F:$G,2,0))</f>
        <v/>
      </c>
      <c r="AT14" s="50" t="str">
        <f>IF(ISNA(VLOOKUP(AT$5&amp;$A14,'Xử lý'!$F:$G,2,0)),"",VLOOKUP(AT$5&amp;$A14,'Xử lý'!$F:$G,2,0))</f>
        <v/>
      </c>
      <c r="AU14" s="34" t="str">
        <f>IF(ISNA(VLOOKUP(AU$5&amp;$A14,'Xử lý'!$F:$G,2,0)),"",VLOOKUP(AU$5&amp;$A14,'Xử lý'!$F:$G,2,0))</f>
        <v/>
      </c>
      <c r="AV14" s="26" t="str">
        <f>IF(ISNA(VLOOKUP(AV$5&amp;$A14,'Xử lý'!$F:$G,2,0)),"",VLOOKUP(AV$5&amp;$A14,'Xử lý'!$F:$G,2,0))</f>
        <v/>
      </c>
      <c r="AW14" s="26" t="str">
        <f>IF(ISNA(VLOOKUP(AW$5&amp;$A14,'Xử lý'!$F:$G,2,0)),"",VLOOKUP(AW$5&amp;$A14,'Xử lý'!$F:$G,2,0))</f>
        <v/>
      </c>
      <c r="AX14" s="26" t="str">
        <f>IF(ISNA(VLOOKUP(AX$5&amp;$A14,'Xử lý'!$F:$G,2,0)),"",VLOOKUP(AX$5&amp;$A14,'Xử lý'!$F:$G,2,0))</f>
        <v/>
      </c>
      <c r="AY14" s="26" t="str">
        <f>IF(ISNA(VLOOKUP(AY$5&amp;$A14,'Xử lý'!$F:$G,2,0)),"",VLOOKUP(AY$5&amp;$A14,'Xử lý'!$F:$G,2,0))</f>
        <v/>
      </c>
      <c r="AZ14" s="49" t="str">
        <f>IF(ISNA(VLOOKUP(AZ$5&amp;$A14,'Xử lý'!$F:$G,2,0)),"",VLOOKUP(AZ$5&amp;$A14,'Xử lý'!$F:$G,2,0))</f>
        <v/>
      </c>
      <c r="BA14" s="49" t="str">
        <f>IF(ISNA(VLOOKUP(BA$5&amp;$A14,'Xử lý'!$F:$G,2,0)),"",VLOOKUP(BA$5&amp;$A14,'Xử lý'!$F:$G,2,0))</f>
        <v/>
      </c>
      <c r="BB14" s="49" t="str">
        <f>IF(ISNA(VLOOKUP(BB$5&amp;$A14,'Xử lý'!$F:$G,2,0)),"",VLOOKUP(BB$5&amp;$A14,'Xử lý'!$F:$G,2,0))</f>
        <v/>
      </c>
      <c r="BC14" s="50" t="str">
        <f>IF(ISNA(VLOOKUP(BC$5&amp;$A14,'Xử lý'!$F:$G,2,0)),"",VLOOKUP(BC$5&amp;$A14,'Xử lý'!$F:$G,2,0))</f>
        <v/>
      </c>
      <c r="BD14" s="57"/>
    </row>
    <row r="15" spans="1:56" ht="28.5" x14ac:dyDescent="0.65">
      <c r="A15" s="32" t="str">
        <f>DSGV!B10</f>
        <v>L.Ly</v>
      </c>
      <c r="B15" s="28" t="str">
        <f>IF(ISNA(VLOOKUP(B$5&amp;$A15,'Xử lý'!$F:$G,2,0)),"",VLOOKUP(B$5&amp;$A15,'Xử lý'!$F:$G,2,0))</f>
        <v/>
      </c>
      <c r="C15" s="26" t="str">
        <f>IF(ISNA(VLOOKUP(C$5&amp;$A15,'Xử lý'!$F:$G,2,0)),"",VLOOKUP(C$5&amp;$A15,'Xử lý'!$F:$G,2,0))</f>
        <v/>
      </c>
      <c r="D15" s="26" t="str">
        <f>IF(ISNA(VLOOKUP(D$5&amp;$A15,'Xử lý'!$F:$G,2,0)),"",VLOOKUP(D$5&amp;$A15,'Xử lý'!$F:$G,2,0))</f>
        <v/>
      </c>
      <c r="E15" s="26" t="str">
        <f>IF(ISNA(VLOOKUP(E$5&amp;$A15,'Xử lý'!$F:$G,2,0)),"",VLOOKUP(E$5&amp;$A15,'Xử lý'!$F:$G,2,0))</f>
        <v/>
      </c>
      <c r="F15" s="26" t="str">
        <f>IF(ISNA(VLOOKUP(F$5&amp;$A15,'Xử lý'!$F:$G,2,0)),"",VLOOKUP(F$5&amp;$A15,'Xử lý'!$F:$G,2,0))</f>
        <v/>
      </c>
      <c r="G15" s="49" t="str">
        <f>IF(ISNA(VLOOKUP(G$5&amp;$A15,'Xử lý'!$F:$G,2,0)),"",VLOOKUP(G$5&amp;$A15,'Xử lý'!$F:$G,2,0))</f>
        <v/>
      </c>
      <c r="H15" s="49" t="str">
        <f>IF(ISNA(VLOOKUP(H$5&amp;$A15,'Xử lý'!$F:$G,2,0)),"",VLOOKUP(H$5&amp;$A15,'Xử lý'!$F:$G,2,0))</f>
        <v/>
      </c>
      <c r="I15" s="49" t="str">
        <f>IF(ISNA(VLOOKUP(I$5&amp;$A15,'Xử lý'!$F:$G,2,0)),"",VLOOKUP(I$5&amp;$A15,'Xử lý'!$F:$G,2,0))</f>
        <v/>
      </c>
      <c r="J15" s="50" t="str">
        <f>IF(ISNA(VLOOKUP(J$5&amp;$A15,'Xử lý'!$F:$G,2,0)),"",VLOOKUP(J$5&amp;$A15,'Xử lý'!$F:$G,2,0))</f>
        <v/>
      </c>
      <c r="K15" s="34" t="str">
        <f>IF(ISNA(VLOOKUP(K$5&amp;$A15,'Xử lý'!$F:$G,2,0)),"",VLOOKUP(K$5&amp;$A15,'Xử lý'!$F:$G,2,0))</f>
        <v/>
      </c>
      <c r="L15" s="26" t="str">
        <f>IF(ISNA(VLOOKUP(L$5&amp;$A15,'Xử lý'!$F:$G,2,0)),"",VLOOKUP(L$5&amp;$A15,'Xử lý'!$F:$G,2,0))</f>
        <v/>
      </c>
      <c r="M15" s="26" t="str">
        <f>IF(ISNA(VLOOKUP(M$5&amp;$A15,'Xử lý'!$F:$G,2,0)),"",VLOOKUP(M$5&amp;$A15,'Xử lý'!$F:$G,2,0))</f>
        <v/>
      </c>
      <c r="N15" s="26" t="str">
        <f>IF(ISNA(VLOOKUP(N$5&amp;$A15,'Xử lý'!$F:$G,2,0)),"",VLOOKUP(N$5&amp;$A15,'Xử lý'!$F:$G,2,0))</f>
        <v/>
      </c>
      <c r="O15" s="26" t="str">
        <f>IF(ISNA(VLOOKUP(O$5&amp;$A15,'Xử lý'!$F:$G,2,0)),"",VLOOKUP(O$5&amp;$A15,'Xử lý'!$F:$G,2,0))</f>
        <v/>
      </c>
      <c r="P15" s="49" t="str">
        <f>IF(ISNA(VLOOKUP(P$5&amp;$A15,'Xử lý'!$F:$G,2,0)),"",VLOOKUP(P$5&amp;$A15,'Xử lý'!$F:$G,2,0))</f>
        <v>11A4
Lý.</v>
      </c>
      <c r="Q15" s="49" t="str">
        <f>IF(ISNA(VLOOKUP(Q$5&amp;$A15,'Xử lý'!$F:$G,2,0)),"",VLOOKUP(Q$5&amp;$A15,'Xử lý'!$F:$G,2,0))</f>
        <v>11A4
Lý.</v>
      </c>
      <c r="R15" s="49" t="str">
        <f>IF(ISNA(VLOOKUP(R$5&amp;$A15,'Xử lý'!$F:$G,2,0)),"",VLOOKUP(R$5&amp;$A15,'Xử lý'!$F:$G,2,0))</f>
        <v>11A1
Lý.</v>
      </c>
      <c r="S15" s="54" t="str">
        <f>IF(ISNA(VLOOKUP(S$5&amp;$A15,'Xử lý'!$F:$G,2,0)),"",VLOOKUP(S$5&amp;$A15,'Xử lý'!$F:$G,2,0))</f>
        <v>11A1
Lý.</v>
      </c>
      <c r="T15" s="28" t="str">
        <f>IF(ISNA(VLOOKUP(T$5&amp;$A15,'Xử lý'!$F:$G,2,0)),"",VLOOKUP(T$5&amp;$A15,'Xử lý'!$F:$G,2,0))</f>
        <v/>
      </c>
      <c r="U15" s="26" t="str">
        <f>IF(ISNA(VLOOKUP(U$5&amp;$A15,'Xử lý'!$F:$G,2,0)),"",VLOOKUP(U$5&amp;$A15,'Xử lý'!$F:$G,2,0))</f>
        <v/>
      </c>
      <c r="V15" s="26" t="str">
        <f>IF(ISNA(VLOOKUP(V$5&amp;$A15,'Xử lý'!$F:$G,2,0)),"",VLOOKUP(V$5&amp;$A15,'Xử lý'!$F:$G,2,0))</f>
        <v/>
      </c>
      <c r="W15" s="26" t="str">
        <f>IF(ISNA(VLOOKUP(W$5&amp;$A15,'Xử lý'!$F:$G,2,0)),"",VLOOKUP(W$5&amp;$A15,'Xử lý'!$F:$G,2,0))</f>
        <v/>
      </c>
      <c r="X15" s="26" t="str">
        <f>IF(ISNA(VLOOKUP(X$5&amp;$A15,'Xử lý'!$F:$G,2,0)),"",VLOOKUP(X$5&amp;$A15,'Xử lý'!$F:$G,2,0))</f>
        <v/>
      </c>
      <c r="Y15" s="49" t="str">
        <f>IF(ISNA(VLOOKUP(Y$5&amp;$A15,'Xử lý'!$F:$G,2,0)),"",VLOOKUP(Y$5&amp;$A15,'Xử lý'!$F:$G,2,0))</f>
        <v/>
      </c>
      <c r="Z15" s="49" t="str">
        <f>IF(ISNA(VLOOKUP(Z$5&amp;$A15,'Xử lý'!$F:$G,2,0)),"",VLOOKUP(Z$5&amp;$A15,'Xử lý'!$F:$G,2,0))</f>
        <v/>
      </c>
      <c r="AA15" s="49" t="str">
        <f>IF(ISNA(VLOOKUP(AA$5&amp;$A15,'Xử lý'!$F:$G,2,0)),"",VLOOKUP(AA$5&amp;$A15,'Xử lý'!$F:$G,2,0))</f>
        <v/>
      </c>
      <c r="AB15" s="50" t="str">
        <f>IF(ISNA(VLOOKUP(AB$5&amp;$A15,'Xử lý'!$F:$G,2,0)),"",VLOOKUP(AB$5&amp;$A15,'Xử lý'!$F:$G,2,0))</f>
        <v/>
      </c>
      <c r="AC15" s="34" t="str">
        <f>IF(ISNA(VLOOKUP(AC$5&amp;$A15,'Xử lý'!$F:$G,2,0)),"",VLOOKUP(AC$5&amp;$A15,'Xử lý'!$F:$G,2,0))</f>
        <v/>
      </c>
      <c r="AD15" s="26" t="str">
        <f>IF(ISNA(VLOOKUP(AD$5&amp;$A15,'Xử lý'!$F:$G,2,0)),"",VLOOKUP(AD$5&amp;$A15,'Xử lý'!$F:$G,2,0))</f>
        <v/>
      </c>
      <c r="AE15" s="26" t="str">
        <f>IF(ISNA(VLOOKUP(AE$5&amp;$A15,'Xử lý'!$F:$G,2,0)),"",VLOOKUP(AE$5&amp;$A15,'Xử lý'!$F:$G,2,0))</f>
        <v/>
      </c>
      <c r="AF15" s="26" t="str">
        <f>IF(ISNA(VLOOKUP(AF$5&amp;$A15,'Xử lý'!$F:$G,2,0)),"",VLOOKUP(AF$5&amp;$A15,'Xử lý'!$F:$G,2,0))</f>
        <v/>
      </c>
      <c r="AG15" s="26" t="str">
        <f>IF(ISNA(VLOOKUP(AG$5&amp;$A15,'Xử lý'!$F:$G,2,0)),"",VLOOKUP(AG$5&amp;$A15,'Xử lý'!$F:$G,2,0))</f>
        <v/>
      </c>
      <c r="AH15" s="49" t="str">
        <f>IF(ISNA(VLOOKUP(AH$5&amp;$A15,'Xử lý'!$F:$G,2,0)),"",VLOOKUP(AH$5&amp;$A15,'Xử lý'!$F:$G,2,0))</f>
        <v>12TN
Lý.</v>
      </c>
      <c r="AI15" s="49" t="str">
        <f>IF(ISNA(VLOOKUP(AI$5&amp;$A15,'Xử lý'!$F:$G,2,0)),"",VLOOKUP(AI$5&amp;$A15,'Xử lý'!$F:$G,2,0))</f>
        <v>12TN
Lý.</v>
      </c>
      <c r="AJ15" s="49" t="str">
        <f>IF(ISNA(VLOOKUP(AJ$5&amp;$A15,'Xử lý'!$F:$G,2,0)),"",VLOOKUP(AJ$5&amp;$A15,'Xử lý'!$F:$G,2,0))</f>
        <v>11A2
Lý.</v>
      </c>
      <c r="AK15" s="54" t="str">
        <f>IF(ISNA(VLOOKUP(AK$5&amp;$A15,'Xử lý'!$F:$G,2,0)),"",VLOOKUP(AK$5&amp;$A15,'Xử lý'!$F:$G,2,0))</f>
        <v>11A2
Lý.</v>
      </c>
      <c r="AL15" s="28" t="str">
        <f>IF(ISNA(VLOOKUP(AL$5&amp;$A15,'Xử lý'!$F:$G,2,0)),"",VLOOKUP(AL$5&amp;$A15,'Xử lý'!$F:$G,2,0))</f>
        <v/>
      </c>
      <c r="AM15" s="26" t="str">
        <f>IF(ISNA(VLOOKUP(AM$5&amp;$A15,'Xử lý'!$F:$G,2,0)),"",VLOOKUP(AM$5&amp;$A15,'Xử lý'!$F:$G,2,0))</f>
        <v/>
      </c>
      <c r="AN15" s="26" t="str">
        <f>IF(ISNA(VLOOKUP(AN$5&amp;$A15,'Xử lý'!$F:$G,2,0)),"",VLOOKUP(AN$5&amp;$A15,'Xử lý'!$F:$G,2,0))</f>
        <v/>
      </c>
      <c r="AO15" s="26" t="str">
        <f>IF(ISNA(VLOOKUP(AO$5&amp;$A15,'Xử lý'!$F:$G,2,0)),"",VLOOKUP(AO$5&amp;$A15,'Xử lý'!$F:$G,2,0))</f>
        <v/>
      </c>
      <c r="AP15" s="26" t="str">
        <f>IF(ISNA(VLOOKUP(AP$5&amp;$A15,'Xử lý'!$F:$G,2,0)),"",VLOOKUP(AP$5&amp;$A15,'Xử lý'!$F:$G,2,0))</f>
        <v/>
      </c>
      <c r="AQ15" s="49" t="str">
        <f>IF(ISNA(VLOOKUP(AQ$5&amp;$A15,'Xử lý'!$F:$G,2,0)),"",VLOOKUP(AQ$5&amp;$A15,'Xử lý'!$F:$G,2,0))</f>
        <v/>
      </c>
      <c r="AR15" s="49" t="str">
        <f>IF(ISNA(VLOOKUP(AR$5&amp;$A15,'Xử lý'!$F:$G,2,0)),"",VLOOKUP(AR$5&amp;$A15,'Xử lý'!$F:$G,2,0))</f>
        <v/>
      </c>
      <c r="AS15" s="49" t="str">
        <f>IF(ISNA(VLOOKUP(AS$5&amp;$A15,'Xử lý'!$F:$G,2,0)),"",VLOOKUP(AS$5&amp;$A15,'Xử lý'!$F:$G,2,0))</f>
        <v/>
      </c>
      <c r="AT15" s="50" t="str">
        <f>IF(ISNA(VLOOKUP(AT$5&amp;$A15,'Xử lý'!$F:$G,2,0)),"",VLOOKUP(AT$5&amp;$A15,'Xử lý'!$F:$G,2,0))</f>
        <v/>
      </c>
      <c r="AU15" s="34" t="str">
        <f>IF(ISNA(VLOOKUP(AU$5&amp;$A15,'Xử lý'!$F:$G,2,0)),"",VLOOKUP(AU$5&amp;$A15,'Xử lý'!$F:$G,2,0))</f>
        <v/>
      </c>
      <c r="AV15" s="26" t="str">
        <f>IF(ISNA(VLOOKUP(AV$5&amp;$A15,'Xử lý'!$F:$G,2,0)),"",VLOOKUP(AV$5&amp;$A15,'Xử lý'!$F:$G,2,0))</f>
        <v/>
      </c>
      <c r="AW15" s="26" t="str">
        <f>IF(ISNA(VLOOKUP(AW$5&amp;$A15,'Xử lý'!$F:$G,2,0)),"",VLOOKUP(AW$5&amp;$A15,'Xử lý'!$F:$G,2,0))</f>
        <v/>
      </c>
      <c r="AX15" s="26" t="str">
        <f>IF(ISNA(VLOOKUP(AX$5&amp;$A15,'Xử lý'!$F:$G,2,0)),"",VLOOKUP(AX$5&amp;$A15,'Xử lý'!$F:$G,2,0))</f>
        <v/>
      </c>
      <c r="AY15" s="26" t="str">
        <f>IF(ISNA(VLOOKUP(AY$5&amp;$A15,'Xử lý'!$F:$G,2,0)),"",VLOOKUP(AY$5&amp;$A15,'Xử lý'!$F:$G,2,0))</f>
        <v/>
      </c>
      <c r="AZ15" s="49" t="str">
        <f>IF(ISNA(VLOOKUP(AZ$5&amp;$A15,'Xử lý'!$F:$G,2,0)),"",VLOOKUP(AZ$5&amp;$A15,'Xử lý'!$F:$G,2,0))</f>
        <v/>
      </c>
      <c r="BA15" s="49" t="str">
        <f>IF(ISNA(VLOOKUP(BA$5&amp;$A15,'Xử lý'!$F:$G,2,0)),"",VLOOKUP(BA$5&amp;$A15,'Xử lý'!$F:$G,2,0))</f>
        <v/>
      </c>
      <c r="BB15" s="49" t="str">
        <f>IF(ISNA(VLOOKUP(BB$5&amp;$A15,'Xử lý'!$F:$G,2,0)),"",VLOOKUP(BB$5&amp;$A15,'Xử lý'!$F:$G,2,0))</f>
        <v/>
      </c>
      <c r="BC15" s="50" t="str">
        <f>IF(ISNA(VLOOKUP(BC$5&amp;$A15,'Xử lý'!$F:$G,2,0)),"",VLOOKUP(BC$5&amp;$A15,'Xử lý'!$F:$G,2,0))</f>
        <v/>
      </c>
      <c r="BD15" s="57"/>
    </row>
    <row r="16" spans="1:56" ht="28.5" x14ac:dyDescent="0.65">
      <c r="A16" s="32" t="str">
        <f>DSGV!B11</f>
        <v>L.Quang</v>
      </c>
      <c r="B16" s="28" t="str">
        <f>IF(ISNA(VLOOKUP(B$5&amp;$A16,'Xử lý'!$F:$G,2,0)),"",VLOOKUP(B$5&amp;$A16,'Xử lý'!$F:$G,2,0))</f>
        <v/>
      </c>
      <c r="C16" s="26" t="str">
        <f>IF(ISNA(VLOOKUP(C$5&amp;$A16,'Xử lý'!$F:$G,2,0)),"",VLOOKUP(C$5&amp;$A16,'Xử lý'!$F:$G,2,0))</f>
        <v/>
      </c>
      <c r="D16" s="26" t="str">
        <f>IF(ISNA(VLOOKUP(D$5&amp;$A16,'Xử lý'!$F:$G,2,0)),"",VLOOKUP(D$5&amp;$A16,'Xử lý'!$F:$G,2,0))</f>
        <v/>
      </c>
      <c r="E16" s="26" t="str">
        <f>IF(ISNA(VLOOKUP(E$5&amp;$A16,'Xử lý'!$F:$G,2,0)),"",VLOOKUP(E$5&amp;$A16,'Xử lý'!$F:$G,2,0))</f>
        <v/>
      </c>
      <c r="F16" s="26" t="str">
        <f>IF(ISNA(VLOOKUP(F$5&amp;$A16,'Xử lý'!$F:$G,2,0)),"",VLOOKUP(F$5&amp;$A16,'Xử lý'!$F:$G,2,0))</f>
        <v/>
      </c>
      <c r="G16" s="49" t="str">
        <f>IF(ISNA(VLOOKUP(G$5&amp;$A16,'Xử lý'!$F:$G,2,0)),"",VLOOKUP(G$5&amp;$A16,'Xử lý'!$F:$G,2,0))</f>
        <v/>
      </c>
      <c r="H16" s="49" t="str">
        <f>IF(ISNA(VLOOKUP(H$5&amp;$A16,'Xử lý'!$F:$G,2,0)),"",VLOOKUP(H$5&amp;$A16,'Xử lý'!$F:$G,2,0))</f>
        <v/>
      </c>
      <c r="I16" s="49" t="str">
        <f>IF(ISNA(VLOOKUP(I$5&amp;$A16,'Xử lý'!$F:$G,2,0)),"",VLOOKUP(I$5&amp;$A16,'Xử lý'!$F:$G,2,0))</f>
        <v/>
      </c>
      <c r="J16" s="50" t="str">
        <f>IF(ISNA(VLOOKUP(J$5&amp;$A16,'Xử lý'!$F:$G,2,0)),"",VLOOKUP(J$5&amp;$A16,'Xử lý'!$F:$G,2,0))</f>
        <v/>
      </c>
      <c r="K16" s="34" t="str">
        <f>IF(ISNA(VLOOKUP(K$5&amp;$A16,'Xử lý'!$F:$G,2,0)),"",VLOOKUP(K$5&amp;$A16,'Xử lý'!$F:$G,2,0))</f>
        <v/>
      </c>
      <c r="L16" s="26" t="str">
        <f>IF(ISNA(VLOOKUP(L$5&amp;$A16,'Xử lý'!$F:$G,2,0)),"",VLOOKUP(L$5&amp;$A16,'Xử lý'!$F:$G,2,0))</f>
        <v/>
      </c>
      <c r="M16" s="26" t="str">
        <f>IF(ISNA(VLOOKUP(M$5&amp;$A16,'Xử lý'!$F:$G,2,0)),"",VLOOKUP(M$5&amp;$A16,'Xử lý'!$F:$G,2,0))</f>
        <v/>
      </c>
      <c r="N16" s="26" t="str">
        <f>IF(ISNA(VLOOKUP(N$5&amp;$A16,'Xử lý'!$F:$G,2,0)),"",VLOOKUP(N$5&amp;$A16,'Xử lý'!$F:$G,2,0))</f>
        <v/>
      </c>
      <c r="O16" s="26" t="str">
        <f>IF(ISNA(VLOOKUP(O$5&amp;$A16,'Xử lý'!$F:$G,2,0)),"",VLOOKUP(O$5&amp;$A16,'Xử lý'!$F:$G,2,0))</f>
        <v/>
      </c>
      <c r="P16" s="49" t="str">
        <f>IF(ISNA(VLOOKUP(P$5&amp;$A16,'Xử lý'!$F:$G,2,0)),"",VLOOKUP(P$5&amp;$A16,'Xử lý'!$F:$G,2,0))</f>
        <v/>
      </c>
      <c r="Q16" s="49" t="str">
        <f>IF(ISNA(VLOOKUP(Q$5&amp;$A16,'Xử lý'!$F:$G,2,0)),"",VLOOKUP(Q$5&amp;$A16,'Xử lý'!$F:$G,2,0))</f>
        <v/>
      </c>
      <c r="R16" s="49" t="str">
        <f>IF(ISNA(VLOOKUP(R$5&amp;$A16,'Xử lý'!$F:$G,2,0)),"",VLOOKUP(R$5&amp;$A16,'Xử lý'!$F:$G,2,0))</f>
        <v/>
      </c>
      <c r="S16" s="54" t="str">
        <f>IF(ISNA(VLOOKUP(S$5&amp;$A16,'Xử lý'!$F:$G,2,0)),"",VLOOKUP(S$5&amp;$A16,'Xử lý'!$F:$G,2,0))</f>
        <v/>
      </c>
      <c r="T16" s="28" t="str">
        <f>IF(ISNA(VLOOKUP(T$5&amp;$A16,'Xử lý'!$F:$G,2,0)),"",VLOOKUP(T$5&amp;$A16,'Xử lý'!$F:$G,2,0))</f>
        <v/>
      </c>
      <c r="U16" s="26" t="str">
        <f>IF(ISNA(VLOOKUP(U$5&amp;$A16,'Xử lý'!$F:$G,2,0)),"",VLOOKUP(U$5&amp;$A16,'Xử lý'!$F:$G,2,0))</f>
        <v/>
      </c>
      <c r="V16" s="26" t="str">
        <f>IF(ISNA(VLOOKUP(V$5&amp;$A16,'Xử lý'!$F:$G,2,0)),"",VLOOKUP(V$5&amp;$A16,'Xử lý'!$F:$G,2,0))</f>
        <v/>
      </c>
      <c r="W16" s="26" t="str">
        <f>IF(ISNA(VLOOKUP(W$5&amp;$A16,'Xử lý'!$F:$G,2,0)),"",VLOOKUP(W$5&amp;$A16,'Xử lý'!$F:$G,2,0))</f>
        <v/>
      </c>
      <c r="X16" s="26" t="str">
        <f>IF(ISNA(VLOOKUP(X$5&amp;$A16,'Xử lý'!$F:$G,2,0)),"",VLOOKUP(X$5&amp;$A16,'Xử lý'!$F:$G,2,0))</f>
        <v/>
      </c>
      <c r="Y16" s="49" t="str">
        <f>IF(ISNA(VLOOKUP(Y$5&amp;$A16,'Xử lý'!$F:$G,2,0)),"",VLOOKUP(Y$5&amp;$A16,'Xử lý'!$F:$G,2,0))</f>
        <v/>
      </c>
      <c r="Z16" s="49" t="str">
        <f>IF(ISNA(VLOOKUP(Z$5&amp;$A16,'Xử lý'!$F:$G,2,0)),"",VLOOKUP(Z$5&amp;$A16,'Xử lý'!$F:$G,2,0))</f>
        <v/>
      </c>
      <c r="AA16" s="49" t="str">
        <f>IF(ISNA(VLOOKUP(AA$5&amp;$A16,'Xử lý'!$F:$G,2,0)),"",VLOOKUP(AA$5&amp;$A16,'Xử lý'!$F:$G,2,0))</f>
        <v/>
      </c>
      <c r="AB16" s="50" t="str">
        <f>IF(ISNA(VLOOKUP(AB$5&amp;$A16,'Xử lý'!$F:$G,2,0)),"",VLOOKUP(AB$5&amp;$A16,'Xử lý'!$F:$G,2,0))</f>
        <v/>
      </c>
      <c r="AC16" s="34" t="str">
        <f>IF(ISNA(VLOOKUP(AC$5&amp;$A16,'Xử lý'!$F:$G,2,0)),"",VLOOKUP(AC$5&amp;$A16,'Xử lý'!$F:$G,2,0))</f>
        <v/>
      </c>
      <c r="AD16" s="26" t="str">
        <f>IF(ISNA(VLOOKUP(AD$5&amp;$A16,'Xử lý'!$F:$G,2,0)),"",VLOOKUP(AD$5&amp;$A16,'Xử lý'!$F:$G,2,0))</f>
        <v/>
      </c>
      <c r="AE16" s="26" t="str">
        <f>IF(ISNA(VLOOKUP(AE$5&amp;$A16,'Xử lý'!$F:$G,2,0)),"",VLOOKUP(AE$5&amp;$A16,'Xử lý'!$F:$G,2,0))</f>
        <v/>
      </c>
      <c r="AF16" s="26" t="str">
        <f>IF(ISNA(VLOOKUP(AF$5&amp;$A16,'Xử lý'!$F:$G,2,0)),"",VLOOKUP(AF$5&amp;$A16,'Xử lý'!$F:$G,2,0))</f>
        <v/>
      </c>
      <c r="AG16" s="26" t="str">
        <f>IF(ISNA(VLOOKUP(AG$5&amp;$A16,'Xử lý'!$F:$G,2,0)),"",VLOOKUP(AG$5&amp;$A16,'Xử lý'!$F:$G,2,0))</f>
        <v/>
      </c>
      <c r="AH16" s="49" t="str">
        <f>IF(ISNA(VLOOKUP(AH$5&amp;$A16,'Xử lý'!$F:$G,2,0)),"",VLOOKUP(AH$5&amp;$A16,'Xử lý'!$F:$G,2,0))</f>
        <v/>
      </c>
      <c r="AI16" s="49" t="str">
        <f>IF(ISNA(VLOOKUP(AI$5&amp;$A16,'Xử lý'!$F:$G,2,0)),"",VLOOKUP(AI$5&amp;$A16,'Xử lý'!$F:$G,2,0))</f>
        <v/>
      </c>
      <c r="AJ16" s="49" t="str">
        <f>IF(ISNA(VLOOKUP(AJ$5&amp;$A16,'Xử lý'!$F:$G,2,0)),"",VLOOKUP(AJ$5&amp;$A16,'Xử lý'!$F:$G,2,0))</f>
        <v/>
      </c>
      <c r="AK16" s="54" t="str">
        <f>IF(ISNA(VLOOKUP(AK$5&amp;$A16,'Xử lý'!$F:$G,2,0)),"",VLOOKUP(AK$5&amp;$A16,'Xử lý'!$F:$G,2,0))</f>
        <v/>
      </c>
      <c r="AL16" s="28" t="str">
        <f>IF(ISNA(VLOOKUP(AL$5&amp;$A16,'Xử lý'!$F:$G,2,0)),"",VLOOKUP(AL$5&amp;$A16,'Xử lý'!$F:$G,2,0))</f>
        <v/>
      </c>
      <c r="AM16" s="26" t="str">
        <f>IF(ISNA(VLOOKUP(AM$5&amp;$A16,'Xử lý'!$F:$G,2,0)),"",VLOOKUP(AM$5&amp;$A16,'Xử lý'!$F:$G,2,0))</f>
        <v/>
      </c>
      <c r="AN16" s="26" t="str">
        <f>IF(ISNA(VLOOKUP(AN$5&amp;$A16,'Xử lý'!$F:$G,2,0)),"",VLOOKUP(AN$5&amp;$A16,'Xử lý'!$F:$G,2,0))</f>
        <v/>
      </c>
      <c r="AO16" s="26" t="str">
        <f>IF(ISNA(VLOOKUP(AO$5&amp;$A16,'Xử lý'!$F:$G,2,0)),"",VLOOKUP(AO$5&amp;$A16,'Xử lý'!$F:$G,2,0))</f>
        <v/>
      </c>
      <c r="AP16" s="26" t="str">
        <f>IF(ISNA(VLOOKUP(AP$5&amp;$A16,'Xử lý'!$F:$G,2,0)),"",VLOOKUP(AP$5&amp;$A16,'Xử lý'!$F:$G,2,0))</f>
        <v/>
      </c>
      <c r="AQ16" s="49" t="str">
        <f>IF(ISNA(VLOOKUP(AQ$5&amp;$A16,'Xử lý'!$F:$G,2,0)),"",VLOOKUP(AQ$5&amp;$A16,'Xử lý'!$F:$G,2,0))</f>
        <v/>
      </c>
      <c r="AR16" s="49" t="str">
        <f>IF(ISNA(VLOOKUP(AR$5&amp;$A16,'Xử lý'!$F:$G,2,0)),"",VLOOKUP(AR$5&amp;$A16,'Xử lý'!$F:$G,2,0))</f>
        <v/>
      </c>
      <c r="AS16" s="49" t="str">
        <f>IF(ISNA(VLOOKUP(AS$5&amp;$A16,'Xử lý'!$F:$G,2,0)),"",VLOOKUP(AS$5&amp;$A16,'Xử lý'!$F:$G,2,0))</f>
        <v/>
      </c>
      <c r="AT16" s="50" t="str">
        <f>IF(ISNA(VLOOKUP(AT$5&amp;$A16,'Xử lý'!$F:$G,2,0)),"",VLOOKUP(AT$5&amp;$A16,'Xử lý'!$F:$G,2,0))</f>
        <v/>
      </c>
      <c r="AU16" s="34" t="str">
        <f>IF(ISNA(VLOOKUP(AU$5&amp;$A16,'Xử lý'!$F:$G,2,0)),"",VLOOKUP(AU$5&amp;$A16,'Xử lý'!$F:$G,2,0))</f>
        <v/>
      </c>
      <c r="AV16" s="26" t="str">
        <f>IF(ISNA(VLOOKUP(AV$5&amp;$A16,'Xử lý'!$F:$G,2,0)),"",VLOOKUP(AV$5&amp;$A16,'Xử lý'!$F:$G,2,0))</f>
        <v/>
      </c>
      <c r="AW16" s="26" t="str">
        <f>IF(ISNA(VLOOKUP(AW$5&amp;$A16,'Xử lý'!$F:$G,2,0)),"",VLOOKUP(AW$5&amp;$A16,'Xử lý'!$F:$G,2,0))</f>
        <v/>
      </c>
      <c r="AX16" s="26" t="str">
        <f>IF(ISNA(VLOOKUP(AX$5&amp;$A16,'Xử lý'!$F:$G,2,0)),"",VLOOKUP(AX$5&amp;$A16,'Xử lý'!$F:$G,2,0))</f>
        <v/>
      </c>
      <c r="AY16" s="26" t="str">
        <f>IF(ISNA(VLOOKUP(AY$5&amp;$A16,'Xử lý'!$F:$G,2,0)),"",VLOOKUP(AY$5&amp;$A16,'Xử lý'!$F:$G,2,0))</f>
        <v/>
      </c>
      <c r="AZ16" s="49" t="str">
        <f>IF(ISNA(VLOOKUP(AZ$5&amp;$A16,'Xử lý'!$F:$G,2,0)),"",VLOOKUP(AZ$5&amp;$A16,'Xử lý'!$F:$G,2,0))</f>
        <v/>
      </c>
      <c r="BA16" s="49" t="str">
        <f>IF(ISNA(VLOOKUP(BA$5&amp;$A16,'Xử lý'!$F:$G,2,0)),"",VLOOKUP(BA$5&amp;$A16,'Xử lý'!$F:$G,2,0))</f>
        <v/>
      </c>
      <c r="BB16" s="49" t="str">
        <f>IF(ISNA(VLOOKUP(BB$5&amp;$A16,'Xử lý'!$F:$G,2,0)),"",VLOOKUP(BB$5&amp;$A16,'Xử lý'!$F:$G,2,0))</f>
        <v/>
      </c>
      <c r="BC16" s="50" t="str">
        <f>IF(ISNA(VLOOKUP(BC$5&amp;$A16,'Xử lý'!$F:$G,2,0)),"",VLOOKUP(BC$5&amp;$A16,'Xử lý'!$F:$G,2,0))</f>
        <v/>
      </c>
      <c r="BD16" s="57"/>
    </row>
    <row r="17" spans="1:56" ht="28.5" x14ac:dyDescent="0.65">
      <c r="A17" s="32" t="str">
        <f>DSGV!B12</f>
        <v>L.Thủy</v>
      </c>
      <c r="B17" s="28" t="str">
        <f>IF(ISNA(VLOOKUP(B$5&amp;$A17,'Xử lý'!$F:$G,2,0)),"",VLOOKUP(B$5&amp;$A17,'Xử lý'!$F:$G,2,0))</f>
        <v/>
      </c>
      <c r="C17" s="26" t="str">
        <f>IF(ISNA(VLOOKUP(C$5&amp;$A17,'Xử lý'!$F:$G,2,0)),"",VLOOKUP(C$5&amp;$A17,'Xử lý'!$F:$G,2,0))</f>
        <v/>
      </c>
      <c r="D17" s="26" t="str">
        <f>IF(ISNA(VLOOKUP(D$5&amp;$A17,'Xử lý'!$F:$G,2,0)),"",VLOOKUP(D$5&amp;$A17,'Xử lý'!$F:$G,2,0))</f>
        <v/>
      </c>
      <c r="E17" s="26" t="str">
        <f>IF(ISNA(VLOOKUP(E$5&amp;$A17,'Xử lý'!$F:$G,2,0)),"",VLOOKUP(E$5&amp;$A17,'Xử lý'!$F:$G,2,0))</f>
        <v/>
      </c>
      <c r="F17" s="26" t="str">
        <f>IF(ISNA(VLOOKUP(F$5&amp;$A17,'Xử lý'!$F:$G,2,0)),"",VLOOKUP(F$5&amp;$A17,'Xử lý'!$F:$G,2,0))</f>
        <v/>
      </c>
      <c r="G17" s="49" t="str">
        <f>IF(ISNA(VLOOKUP(G$5&amp;$A17,'Xử lý'!$F:$G,2,0)),"",VLOOKUP(G$5&amp;$A17,'Xử lý'!$F:$G,2,0))</f>
        <v/>
      </c>
      <c r="H17" s="49" t="str">
        <f>IF(ISNA(VLOOKUP(H$5&amp;$A17,'Xử lý'!$F:$G,2,0)),"",VLOOKUP(H$5&amp;$A17,'Xử lý'!$F:$G,2,0))</f>
        <v/>
      </c>
      <c r="I17" s="49" t="str">
        <f>IF(ISNA(VLOOKUP(I$5&amp;$A17,'Xử lý'!$F:$G,2,0)),"",VLOOKUP(I$5&amp;$A17,'Xử lý'!$F:$G,2,0))</f>
        <v/>
      </c>
      <c r="J17" s="50" t="str">
        <f>IF(ISNA(VLOOKUP(J$5&amp;$A17,'Xử lý'!$F:$G,2,0)),"",VLOOKUP(J$5&amp;$A17,'Xử lý'!$F:$G,2,0))</f>
        <v/>
      </c>
      <c r="K17" s="34" t="str">
        <f>IF(ISNA(VLOOKUP(K$5&amp;$A17,'Xử lý'!$F:$G,2,0)),"",VLOOKUP(K$5&amp;$A17,'Xử lý'!$F:$G,2,0))</f>
        <v/>
      </c>
      <c r="L17" s="26" t="str">
        <f>IF(ISNA(VLOOKUP(L$5&amp;$A17,'Xử lý'!$F:$G,2,0)),"",VLOOKUP(L$5&amp;$A17,'Xử lý'!$F:$G,2,0))</f>
        <v/>
      </c>
      <c r="M17" s="26" t="str">
        <f>IF(ISNA(VLOOKUP(M$5&amp;$A17,'Xử lý'!$F:$G,2,0)),"",VLOOKUP(M$5&amp;$A17,'Xử lý'!$F:$G,2,0))</f>
        <v/>
      </c>
      <c r="N17" s="26" t="str">
        <f>IF(ISNA(VLOOKUP(N$5&amp;$A17,'Xử lý'!$F:$G,2,0)),"",VLOOKUP(N$5&amp;$A17,'Xử lý'!$F:$G,2,0))</f>
        <v/>
      </c>
      <c r="O17" s="26" t="str">
        <f>IF(ISNA(VLOOKUP(O$5&amp;$A17,'Xử lý'!$F:$G,2,0)),"",VLOOKUP(O$5&amp;$A17,'Xử lý'!$F:$G,2,0))</f>
        <v/>
      </c>
      <c r="P17" s="49" t="str">
        <f>IF(ISNA(VLOOKUP(P$5&amp;$A17,'Xử lý'!$F:$G,2,0)),"",VLOOKUP(P$5&amp;$A17,'Xử lý'!$F:$G,2,0))</f>
        <v>10A2
Lý.</v>
      </c>
      <c r="Q17" s="49" t="str">
        <f>IF(ISNA(VLOOKUP(Q$5&amp;$A17,'Xử lý'!$F:$G,2,0)),"",VLOOKUP(Q$5&amp;$A17,'Xử lý'!$F:$G,2,0))</f>
        <v>10A2
Lý.</v>
      </c>
      <c r="R17" s="49" t="str">
        <f>IF(ISNA(VLOOKUP(R$5&amp;$A17,'Xử lý'!$F:$G,2,0)),"",VLOOKUP(R$5&amp;$A17,'Xử lý'!$F:$G,2,0))</f>
        <v>10A3
Lý.</v>
      </c>
      <c r="S17" s="54" t="str">
        <f>IF(ISNA(VLOOKUP(S$5&amp;$A17,'Xử lý'!$F:$G,2,0)),"",VLOOKUP(S$5&amp;$A17,'Xử lý'!$F:$G,2,0))</f>
        <v>10A3
Lý.</v>
      </c>
      <c r="T17" s="28" t="str">
        <f>IF(ISNA(VLOOKUP(T$5&amp;$A17,'Xử lý'!$F:$G,2,0)),"",VLOOKUP(T$5&amp;$A17,'Xử lý'!$F:$G,2,0))</f>
        <v/>
      </c>
      <c r="U17" s="26" t="str">
        <f>IF(ISNA(VLOOKUP(U$5&amp;$A17,'Xử lý'!$F:$G,2,0)),"",VLOOKUP(U$5&amp;$A17,'Xử lý'!$F:$G,2,0))</f>
        <v/>
      </c>
      <c r="V17" s="26" t="str">
        <f>IF(ISNA(VLOOKUP(V$5&amp;$A17,'Xử lý'!$F:$G,2,0)),"",VLOOKUP(V$5&amp;$A17,'Xử lý'!$F:$G,2,0))</f>
        <v/>
      </c>
      <c r="W17" s="26" t="str">
        <f>IF(ISNA(VLOOKUP(W$5&amp;$A17,'Xử lý'!$F:$G,2,0)),"",VLOOKUP(W$5&amp;$A17,'Xử lý'!$F:$G,2,0))</f>
        <v/>
      </c>
      <c r="X17" s="26" t="str">
        <f>IF(ISNA(VLOOKUP(X$5&amp;$A17,'Xử lý'!$F:$G,2,0)),"",VLOOKUP(X$5&amp;$A17,'Xử lý'!$F:$G,2,0))</f>
        <v/>
      </c>
      <c r="Y17" s="49" t="str">
        <f>IF(ISNA(VLOOKUP(Y$5&amp;$A17,'Xử lý'!$F:$G,2,0)),"",VLOOKUP(Y$5&amp;$A17,'Xử lý'!$F:$G,2,0))</f>
        <v/>
      </c>
      <c r="Z17" s="49" t="str">
        <f>IF(ISNA(VLOOKUP(Z$5&amp;$A17,'Xử lý'!$F:$G,2,0)),"",VLOOKUP(Z$5&amp;$A17,'Xử lý'!$F:$G,2,0))</f>
        <v/>
      </c>
      <c r="AA17" s="49" t="str">
        <f>IF(ISNA(VLOOKUP(AA$5&amp;$A17,'Xử lý'!$F:$G,2,0)),"",VLOOKUP(AA$5&amp;$A17,'Xử lý'!$F:$G,2,0))</f>
        <v>10A1
Lý.</v>
      </c>
      <c r="AB17" s="50" t="str">
        <f>IF(ISNA(VLOOKUP(AB$5&amp;$A17,'Xử lý'!$F:$G,2,0)),"",VLOOKUP(AB$5&amp;$A17,'Xử lý'!$F:$G,2,0))</f>
        <v>10A1
Lý.</v>
      </c>
      <c r="AC17" s="34" t="str">
        <f>IF(ISNA(VLOOKUP(AC$5&amp;$A17,'Xử lý'!$F:$G,2,0)),"",VLOOKUP(AC$5&amp;$A17,'Xử lý'!$F:$G,2,0))</f>
        <v/>
      </c>
      <c r="AD17" s="26" t="str">
        <f>IF(ISNA(VLOOKUP(AD$5&amp;$A17,'Xử lý'!$F:$G,2,0)),"",VLOOKUP(AD$5&amp;$A17,'Xử lý'!$F:$G,2,0))</f>
        <v/>
      </c>
      <c r="AE17" s="26" t="str">
        <f>IF(ISNA(VLOOKUP(AE$5&amp;$A17,'Xử lý'!$F:$G,2,0)),"",VLOOKUP(AE$5&amp;$A17,'Xử lý'!$F:$G,2,0))</f>
        <v/>
      </c>
      <c r="AF17" s="26" t="str">
        <f>IF(ISNA(VLOOKUP(AF$5&amp;$A17,'Xử lý'!$F:$G,2,0)),"",VLOOKUP(AF$5&amp;$A17,'Xử lý'!$F:$G,2,0))</f>
        <v/>
      </c>
      <c r="AG17" s="26" t="str">
        <f>IF(ISNA(VLOOKUP(AG$5&amp;$A17,'Xử lý'!$F:$G,2,0)),"",VLOOKUP(AG$5&amp;$A17,'Xử lý'!$F:$G,2,0))</f>
        <v/>
      </c>
      <c r="AH17" s="49" t="str">
        <f>IF(ISNA(VLOOKUP(AH$5&amp;$A17,'Xử lý'!$F:$G,2,0)),"",VLOOKUP(AH$5&amp;$A17,'Xử lý'!$F:$G,2,0))</f>
        <v/>
      </c>
      <c r="AI17" s="49" t="str">
        <f>IF(ISNA(VLOOKUP(AI$5&amp;$A17,'Xử lý'!$F:$G,2,0)),"",VLOOKUP(AI$5&amp;$A17,'Xử lý'!$F:$G,2,0))</f>
        <v/>
      </c>
      <c r="AJ17" s="49" t="str">
        <f>IF(ISNA(VLOOKUP(AJ$5&amp;$A17,'Xử lý'!$F:$G,2,0)),"",VLOOKUP(AJ$5&amp;$A17,'Xử lý'!$F:$G,2,0))</f>
        <v/>
      </c>
      <c r="AK17" s="54" t="str">
        <f>IF(ISNA(VLOOKUP(AK$5&amp;$A17,'Xử lý'!$F:$G,2,0)),"",VLOOKUP(AK$5&amp;$A17,'Xử lý'!$F:$G,2,0))</f>
        <v/>
      </c>
      <c r="AL17" s="28" t="str">
        <f>IF(ISNA(VLOOKUP(AL$5&amp;$A17,'Xử lý'!$F:$G,2,0)),"",VLOOKUP(AL$5&amp;$A17,'Xử lý'!$F:$G,2,0))</f>
        <v/>
      </c>
      <c r="AM17" s="26" t="str">
        <f>IF(ISNA(VLOOKUP(AM$5&amp;$A17,'Xử lý'!$F:$G,2,0)),"",VLOOKUP(AM$5&amp;$A17,'Xử lý'!$F:$G,2,0))</f>
        <v/>
      </c>
      <c r="AN17" s="26" t="str">
        <f>IF(ISNA(VLOOKUP(AN$5&amp;$A17,'Xử lý'!$F:$G,2,0)),"",VLOOKUP(AN$5&amp;$A17,'Xử lý'!$F:$G,2,0))</f>
        <v/>
      </c>
      <c r="AO17" s="26" t="str">
        <f>IF(ISNA(VLOOKUP(AO$5&amp;$A17,'Xử lý'!$F:$G,2,0)),"",VLOOKUP(AO$5&amp;$A17,'Xử lý'!$F:$G,2,0))</f>
        <v/>
      </c>
      <c r="AP17" s="26" t="str">
        <f>IF(ISNA(VLOOKUP(AP$5&amp;$A17,'Xử lý'!$F:$G,2,0)),"",VLOOKUP(AP$5&amp;$A17,'Xử lý'!$F:$G,2,0))</f>
        <v/>
      </c>
      <c r="AQ17" s="49" t="str">
        <f>IF(ISNA(VLOOKUP(AQ$5&amp;$A17,'Xử lý'!$F:$G,2,0)),"",VLOOKUP(AQ$5&amp;$A17,'Xử lý'!$F:$G,2,0))</f>
        <v/>
      </c>
      <c r="AR17" s="49" t="str">
        <f>IF(ISNA(VLOOKUP(AR$5&amp;$A17,'Xử lý'!$F:$G,2,0)),"",VLOOKUP(AR$5&amp;$A17,'Xử lý'!$F:$G,2,0))</f>
        <v/>
      </c>
      <c r="AS17" s="49" t="str">
        <f>IF(ISNA(VLOOKUP(AS$5&amp;$A17,'Xử lý'!$F:$G,2,0)),"",VLOOKUP(AS$5&amp;$A17,'Xử lý'!$F:$G,2,0))</f>
        <v/>
      </c>
      <c r="AT17" s="50" t="str">
        <f>IF(ISNA(VLOOKUP(AT$5&amp;$A17,'Xử lý'!$F:$G,2,0)),"",VLOOKUP(AT$5&amp;$A17,'Xử lý'!$F:$G,2,0))</f>
        <v/>
      </c>
      <c r="AU17" s="34" t="str">
        <f>IF(ISNA(VLOOKUP(AU$5&amp;$A17,'Xử lý'!$F:$G,2,0)),"",VLOOKUP(AU$5&amp;$A17,'Xử lý'!$F:$G,2,0))</f>
        <v/>
      </c>
      <c r="AV17" s="26" t="str">
        <f>IF(ISNA(VLOOKUP(AV$5&amp;$A17,'Xử lý'!$F:$G,2,0)),"",VLOOKUP(AV$5&amp;$A17,'Xử lý'!$F:$G,2,0))</f>
        <v/>
      </c>
      <c r="AW17" s="26" t="str">
        <f>IF(ISNA(VLOOKUP(AW$5&amp;$A17,'Xử lý'!$F:$G,2,0)),"",VLOOKUP(AW$5&amp;$A17,'Xử lý'!$F:$G,2,0))</f>
        <v/>
      </c>
      <c r="AX17" s="26" t="str">
        <f>IF(ISNA(VLOOKUP(AX$5&amp;$A17,'Xử lý'!$F:$G,2,0)),"",VLOOKUP(AX$5&amp;$A17,'Xử lý'!$F:$G,2,0))</f>
        <v/>
      </c>
      <c r="AY17" s="26" t="str">
        <f>IF(ISNA(VLOOKUP(AY$5&amp;$A17,'Xử lý'!$F:$G,2,0)),"",VLOOKUP(AY$5&amp;$A17,'Xử lý'!$F:$G,2,0))</f>
        <v/>
      </c>
      <c r="AZ17" s="49" t="str">
        <f>IF(ISNA(VLOOKUP(AZ$5&amp;$A17,'Xử lý'!$F:$G,2,0)),"",VLOOKUP(AZ$5&amp;$A17,'Xử lý'!$F:$G,2,0))</f>
        <v/>
      </c>
      <c r="BA17" s="49" t="str">
        <f>IF(ISNA(VLOOKUP(BA$5&amp;$A17,'Xử lý'!$F:$G,2,0)),"",VLOOKUP(BA$5&amp;$A17,'Xử lý'!$F:$G,2,0))</f>
        <v/>
      </c>
      <c r="BB17" s="49" t="str">
        <f>IF(ISNA(VLOOKUP(BB$5&amp;$A17,'Xử lý'!$F:$G,2,0)),"",VLOOKUP(BB$5&amp;$A17,'Xử lý'!$F:$G,2,0))</f>
        <v/>
      </c>
      <c r="BC17" s="50" t="str">
        <f>IF(ISNA(VLOOKUP(BC$5&amp;$A17,'Xử lý'!$F:$G,2,0)),"",VLOOKUP(BC$5&amp;$A17,'Xử lý'!$F:$G,2,0))</f>
        <v/>
      </c>
      <c r="BD17" s="57"/>
    </row>
    <row r="18" spans="1:56" ht="28.5" x14ac:dyDescent="0.65">
      <c r="A18" s="32" t="str">
        <f>DSGV!B13</f>
        <v>Ti.Giang</v>
      </c>
      <c r="B18" s="28" t="str">
        <f>IF(ISNA(VLOOKUP(B$5&amp;$A18,'Xử lý'!$F:$G,2,0)),"",VLOOKUP(B$5&amp;$A18,'Xử lý'!$F:$G,2,0))</f>
        <v/>
      </c>
      <c r="C18" s="26" t="str">
        <f>IF(ISNA(VLOOKUP(C$5&amp;$A18,'Xử lý'!$F:$G,2,0)),"",VLOOKUP(C$5&amp;$A18,'Xử lý'!$F:$G,2,0))</f>
        <v/>
      </c>
      <c r="D18" s="26" t="str">
        <f>IF(ISNA(VLOOKUP(D$5&amp;$A18,'Xử lý'!$F:$G,2,0)),"",VLOOKUP(D$5&amp;$A18,'Xử lý'!$F:$G,2,0))</f>
        <v/>
      </c>
      <c r="E18" s="26" t="str">
        <f>IF(ISNA(VLOOKUP(E$5&amp;$A18,'Xử lý'!$F:$G,2,0)),"",VLOOKUP(E$5&amp;$A18,'Xử lý'!$F:$G,2,0))</f>
        <v/>
      </c>
      <c r="F18" s="26" t="str">
        <f>IF(ISNA(VLOOKUP(F$5&amp;$A18,'Xử lý'!$F:$G,2,0)),"",VLOOKUP(F$5&amp;$A18,'Xử lý'!$F:$G,2,0))</f>
        <v/>
      </c>
      <c r="G18" s="49" t="str">
        <f>IF(ISNA(VLOOKUP(G$5&amp;$A18,'Xử lý'!$F:$G,2,0)),"",VLOOKUP(G$5&amp;$A18,'Xử lý'!$F:$G,2,0))</f>
        <v/>
      </c>
      <c r="H18" s="49" t="str">
        <f>IF(ISNA(VLOOKUP(H$5&amp;$A18,'Xử lý'!$F:$G,2,0)),"",VLOOKUP(H$5&amp;$A18,'Xử lý'!$F:$G,2,0))</f>
        <v/>
      </c>
      <c r="I18" s="49" t="str">
        <f>IF(ISNA(VLOOKUP(I$5&amp;$A18,'Xử lý'!$F:$G,2,0)),"",VLOOKUP(I$5&amp;$A18,'Xử lý'!$F:$G,2,0))</f>
        <v/>
      </c>
      <c r="J18" s="50" t="str">
        <f>IF(ISNA(VLOOKUP(J$5&amp;$A18,'Xử lý'!$F:$G,2,0)),"",VLOOKUP(J$5&amp;$A18,'Xử lý'!$F:$G,2,0))</f>
        <v/>
      </c>
      <c r="K18" s="34" t="str">
        <f>IF(ISNA(VLOOKUP(K$5&amp;$A18,'Xử lý'!$F:$G,2,0)),"",VLOOKUP(K$5&amp;$A18,'Xử lý'!$F:$G,2,0))</f>
        <v/>
      </c>
      <c r="L18" s="26" t="str">
        <f>IF(ISNA(VLOOKUP(L$5&amp;$A18,'Xử lý'!$F:$G,2,0)),"",VLOOKUP(L$5&amp;$A18,'Xử lý'!$F:$G,2,0))</f>
        <v/>
      </c>
      <c r="M18" s="26" t="str">
        <f>IF(ISNA(VLOOKUP(M$5&amp;$A18,'Xử lý'!$F:$G,2,0)),"",VLOOKUP(M$5&amp;$A18,'Xử lý'!$F:$G,2,0))</f>
        <v/>
      </c>
      <c r="N18" s="26" t="str">
        <f>IF(ISNA(VLOOKUP(N$5&amp;$A18,'Xử lý'!$F:$G,2,0)),"",VLOOKUP(N$5&amp;$A18,'Xử lý'!$F:$G,2,0))</f>
        <v/>
      </c>
      <c r="O18" s="26" t="str">
        <f>IF(ISNA(VLOOKUP(O$5&amp;$A18,'Xử lý'!$F:$G,2,0)),"",VLOOKUP(O$5&amp;$A18,'Xử lý'!$F:$G,2,0))</f>
        <v/>
      </c>
      <c r="P18" s="49" t="str">
        <f>IF(ISNA(VLOOKUP(P$5&amp;$A18,'Xử lý'!$F:$G,2,0)),"",VLOOKUP(P$5&amp;$A18,'Xử lý'!$F:$G,2,0))</f>
        <v/>
      </c>
      <c r="Q18" s="49" t="str">
        <f>IF(ISNA(VLOOKUP(Q$5&amp;$A18,'Xử lý'!$F:$G,2,0)),"",VLOOKUP(Q$5&amp;$A18,'Xử lý'!$F:$G,2,0))</f>
        <v/>
      </c>
      <c r="R18" s="49" t="str">
        <f>IF(ISNA(VLOOKUP(R$5&amp;$A18,'Xử lý'!$F:$G,2,0)),"",VLOOKUP(R$5&amp;$A18,'Xử lý'!$F:$G,2,0))</f>
        <v/>
      </c>
      <c r="S18" s="54" t="str">
        <f>IF(ISNA(VLOOKUP(S$5&amp;$A18,'Xử lý'!$F:$G,2,0)),"",VLOOKUP(S$5&amp;$A18,'Xử lý'!$F:$G,2,0))</f>
        <v/>
      </c>
      <c r="T18" s="28" t="str">
        <f>IF(ISNA(VLOOKUP(T$5&amp;$A18,'Xử lý'!$F:$G,2,0)),"",VLOOKUP(T$5&amp;$A18,'Xử lý'!$F:$G,2,0))</f>
        <v/>
      </c>
      <c r="U18" s="26" t="str">
        <f>IF(ISNA(VLOOKUP(U$5&amp;$A18,'Xử lý'!$F:$G,2,0)),"",VLOOKUP(U$5&amp;$A18,'Xử lý'!$F:$G,2,0))</f>
        <v/>
      </c>
      <c r="V18" s="26" t="str">
        <f>IF(ISNA(VLOOKUP(V$5&amp;$A18,'Xử lý'!$F:$G,2,0)),"",VLOOKUP(V$5&amp;$A18,'Xử lý'!$F:$G,2,0))</f>
        <v/>
      </c>
      <c r="W18" s="26" t="str">
        <f>IF(ISNA(VLOOKUP(W$5&amp;$A18,'Xử lý'!$F:$G,2,0)),"",VLOOKUP(W$5&amp;$A18,'Xử lý'!$F:$G,2,0))</f>
        <v/>
      </c>
      <c r="X18" s="26" t="str">
        <f>IF(ISNA(VLOOKUP(X$5&amp;$A18,'Xử lý'!$F:$G,2,0)),"",VLOOKUP(X$5&amp;$A18,'Xử lý'!$F:$G,2,0))</f>
        <v/>
      </c>
      <c r="Y18" s="49" t="str">
        <f>IF(ISNA(VLOOKUP(Y$5&amp;$A18,'Xử lý'!$F:$G,2,0)),"",VLOOKUP(Y$5&amp;$A18,'Xử lý'!$F:$G,2,0))</f>
        <v/>
      </c>
      <c r="Z18" s="49" t="str">
        <f>IF(ISNA(VLOOKUP(Z$5&amp;$A18,'Xử lý'!$F:$G,2,0)),"",VLOOKUP(Z$5&amp;$A18,'Xử lý'!$F:$G,2,0))</f>
        <v/>
      </c>
      <c r="AA18" s="49" t="str">
        <f>IF(ISNA(VLOOKUP(AA$5&amp;$A18,'Xử lý'!$F:$G,2,0)),"",VLOOKUP(AA$5&amp;$A18,'Xử lý'!$F:$G,2,0))</f>
        <v/>
      </c>
      <c r="AB18" s="50" t="str">
        <f>IF(ISNA(VLOOKUP(AB$5&amp;$A18,'Xử lý'!$F:$G,2,0)),"",VLOOKUP(AB$5&amp;$A18,'Xử lý'!$F:$G,2,0))</f>
        <v/>
      </c>
      <c r="AC18" s="34" t="str">
        <f>IF(ISNA(VLOOKUP(AC$5&amp;$A18,'Xử lý'!$F:$G,2,0)),"",VLOOKUP(AC$5&amp;$A18,'Xử lý'!$F:$G,2,0))</f>
        <v/>
      </c>
      <c r="AD18" s="26" t="str">
        <f>IF(ISNA(VLOOKUP(AD$5&amp;$A18,'Xử lý'!$F:$G,2,0)),"",VLOOKUP(AD$5&amp;$A18,'Xử lý'!$F:$G,2,0))</f>
        <v/>
      </c>
      <c r="AE18" s="26" t="str">
        <f>IF(ISNA(VLOOKUP(AE$5&amp;$A18,'Xử lý'!$F:$G,2,0)),"",VLOOKUP(AE$5&amp;$A18,'Xử lý'!$F:$G,2,0))</f>
        <v/>
      </c>
      <c r="AF18" s="26" t="str">
        <f>IF(ISNA(VLOOKUP(AF$5&amp;$A18,'Xử lý'!$F:$G,2,0)),"",VLOOKUP(AF$5&amp;$A18,'Xử lý'!$F:$G,2,0))</f>
        <v/>
      </c>
      <c r="AG18" s="26" t="str">
        <f>IF(ISNA(VLOOKUP(AG$5&amp;$A18,'Xử lý'!$F:$G,2,0)),"",VLOOKUP(AG$5&amp;$A18,'Xử lý'!$F:$G,2,0))</f>
        <v/>
      </c>
      <c r="AH18" s="49" t="str">
        <f>IF(ISNA(VLOOKUP(AH$5&amp;$A18,'Xử lý'!$F:$G,2,0)),"",VLOOKUP(AH$5&amp;$A18,'Xử lý'!$F:$G,2,0))</f>
        <v/>
      </c>
      <c r="AI18" s="49" t="str">
        <f>IF(ISNA(VLOOKUP(AI$5&amp;$A18,'Xử lý'!$F:$G,2,0)),"",VLOOKUP(AI$5&amp;$A18,'Xử lý'!$F:$G,2,0))</f>
        <v/>
      </c>
      <c r="AJ18" s="49" t="str">
        <f>IF(ISNA(VLOOKUP(AJ$5&amp;$A18,'Xử lý'!$F:$G,2,0)),"",VLOOKUP(AJ$5&amp;$A18,'Xử lý'!$F:$G,2,0))</f>
        <v/>
      </c>
      <c r="AK18" s="54" t="str">
        <f>IF(ISNA(VLOOKUP(AK$5&amp;$A18,'Xử lý'!$F:$G,2,0)),"",VLOOKUP(AK$5&amp;$A18,'Xử lý'!$F:$G,2,0))</f>
        <v/>
      </c>
      <c r="AL18" s="28" t="str">
        <f>IF(ISNA(VLOOKUP(AL$5&amp;$A18,'Xử lý'!$F:$G,2,0)),"",VLOOKUP(AL$5&amp;$A18,'Xử lý'!$F:$G,2,0))</f>
        <v/>
      </c>
      <c r="AM18" s="26" t="str">
        <f>IF(ISNA(VLOOKUP(AM$5&amp;$A18,'Xử lý'!$F:$G,2,0)),"",VLOOKUP(AM$5&amp;$A18,'Xử lý'!$F:$G,2,0))</f>
        <v/>
      </c>
      <c r="AN18" s="26" t="str">
        <f>IF(ISNA(VLOOKUP(AN$5&amp;$A18,'Xử lý'!$F:$G,2,0)),"",VLOOKUP(AN$5&amp;$A18,'Xử lý'!$F:$G,2,0))</f>
        <v/>
      </c>
      <c r="AO18" s="26" t="str">
        <f>IF(ISNA(VLOOKUP(AO$5&amp;$A18,'Xử lý'!$F:$G,2,0)),"",VLOOKUP(AO$5&amp;$A18,'Xử lý'!$F:$G,2,0))</f>
        <v/>
      </c>
      <c r="AP18" s="26" t="str">
        <f>IF(ISNA(VLOOKUP(AP$5&amp;$A18,'Xử lý'!$F:$G,2,0)),"",VLOOKUP(AP$5&amp;$A18,'Xử lý'!$F:$G,2,0))</f>
        <v/>
      </c>
      <c r="AQ18" s="49" t="str">
        <f>IF(ISNA(VLOOKUP(AQ$5&amp;$A18,'Xử lý'!$F:$G,2,0)),"",VLOOKUP(AQ$5&amp;$A18,'Xử lý'!$F:$G,2,0))</f>
        <v/>
      </c>
      <c r="AR18" s="49" t="str">
        <f>IF(ISNA(VLOOKUP(AR$5&amp;$A18,'Xử lý'!$F:$G,2,0)),"",VLOOKUP(AR$5&amp;$A18,'Xử lý'!$F:$G,2,0))</f>
        <v/>
      </c>
      <c r="AS18" s="49" t="str">
        <f>IF(ISNA(VLOOKUP(AS$5&amp;$A18,'Xử lý'!$F:$G,2,0)),"",VLOOKUP(AS$5&amp;$A18,'Xử lý'!$F:$G,2,0))</f>
        <v/>
      </c>
      <c r="AT18" s="50" t="str">
        <f>IF(ISNA(VLOOKUP(AT$5&amp;$A18,'Xử lý'!$F:$G,2,0)),"",VLOOKUP(AT$5&amp;$A18,'Xử lý'!$F:$G,2,0))</f>
        <v/>
      </c>
      <c r="AU18" s="34" t="str">
        <f>IF(ISNA(VLOOKUP(AU$5&amp;$A18,'Xử lý'!$F:$G,2,0)),"",VLOOKUP(AU$5&amp;$A18,'Xử lý'!$F:$G,2,0))</f>
        <v/>
      </c>
      <c r="AV18" s="26" t="str">
        <f>IF(ISNA(VLOOKUP(AV$5&amp;$A18,'Xử lý'!$F:$G,2,0)),"",VLOOKUP(AV$5&amp;$A18,'Xử lý'!$F:$G,2,0))</f>
        <v/>
      </c>
      <c r="AW18" s="26" t="str">
        <f>IF(ISNA(VLOOKUP(AW$5&amp;$A18,'Xử lý'!$F:$G,2,0)),"",VLOOKUP(AW$5&amp;$A18,'Xử lý'!$F:$G,2,0))</f>
        <v/>
      </c>
      <c r="AX18" s="26" t="str">
        <f>IF(ISNA(VLOOKUP(AX$5&amp;$A18,'Xử lý'!$F:$G,2,0)),"",VLOOKUP(AX$5&amp;$A18,'Xử lý'!$F:$G,2,0))</f>
        <v/>
      </c>
      <c r="AY18" s="26" t="str">
        <f>IF(ISNA(VLOOKUP(AY$5&amp;$A18,'Xử lý'!$F:$G,2,0)),"",VLOOKUP(AY$5&amp;$A18,'Xử lý'!$F:$G,2,0))</f>
        <v/>
      </c>
      <c r="AZ18" s="49" t="str">
        <f>IF(ISNA(VLOOKUP(AZ$5&amp;$A18,'Xử lý'!$F:$G,2,0)),"",VLOOKUP(AZ$5&amp;$A18,'Xử lý'!$F:$G,2,0))</f>
        <v/>
      </c>
      <c r="BA18" s="49" t="str">
        <f>IF(ISNA(VLOOKUP(BA$5&amp;$A18,'Xử lý'!$F:$G,2,0)),"",VLOOKUP(BA$5&amp;$A18,'Xử lý'!$F:$G,2,0))</f>
        <v/>
      </c>
      <c r="BB18" s="49" t="str">
        <f>IF(ISNA(VLOOKUP(BB$5&amp;$A18,'Xử lý'!$F:$G,2,0)),"",VLOOKUP(BB$5&amp;$A18,'Xử lý'!$F:$G,2,0))</f>
        <v/>
      </c>
      <c r="BC18" s="50" t="str">
        <f>IF(ISNA(VLOOKUP(BC$5&amp;$A18,'Xử lý'!$F:$G,2,0)),"",VLOOKUP(BC$5&amp;$A18,'Xử lý'!$F:$G,2,0))</f>
        <v/>
      </c>
      <c r="BD18" s="57"/>
    </row>
    <row r="19" spans="1:56" ht="28.5" x14ac:dyDescent="0.65">
      <c r="A19" s="32" t="str">
        <f>DSGV!B14</f>
        <v>Ti.Hải</v>
      </c>
      <c r="B19" s="28" t="str">
        <f>IF(ISNA(VLOOKUP(B$5&amp;$A19,'Xử lý'!$F:$G,2,0)),"",VLOOKUP(B$5&amp;$A19,'Xử lý'!$F:$G,2,0))</f>
        <v/>
      </c>
      <c r="C19" s="26" t="str">
        <f>IF(ISNA(VLOOKUP(C$5&amp;$A19,'Xử lý'!$F:$G,2,0)),"",VLOOKUP(C$5&amp;$A19,'Xử lý'!$F:$G,2,0))</f>
        <v/>
      </c>
      <c r="D19" s="26" t="str">
        <f>IF(ISNA(VLOOKUP(D$5&amp;$A19,'Xử lý'!$F:$G,2,0)),"",VLOOKUP(D$5&amp;$A19,'Xử lý'!$F:$G,2,0))</f>
        <v/>
      </c>
      <c r="E19" s="26" t="str">
        <f>IF(ISNA(VLOOKUP(E$5&amp;$A19,'Xử lý'!$F:$G,2,0)),"",VLOOKUP(E$5&amp;$A19,'Xử lý'!$F:$G,2,0))</f>
        <v/>
      </c>
      <c r="F19" s="26" t="str">
        <f>IF(ISNA(VLOOKUP(F$5&amp;$A19,'Xử lý'!$F:$G,2,0)),"",VLOOKUP(F$5&amp;$A19,'Xử lý'!$F:$G,2,0))</f>
        <v/>
      </c>
      <c r="G19" s="49" t="str">
        <f>IF(ISNA(VLOOKUP(G$5&amp;$A19,'Xử lý'!$F:$G,2,0)),"",VLOOKUP(G$5&amp;$A19,'Xử lý'!$F:$G,2,0))</f>
        <v/>
      </c>
      <c r="H19" s="49" t="str">
        <f>IF(ISNA(VLOOKUP(H$5&amp;$A19,'Xử lý'!$F:$G,2,0)),"",VLOOKUP(H$5&amp;$A19,'Xử lý'!$F:$G,2,0))</f>
        <v/>
      </c>
      <c r="I19" s="49" t="str">
        <f>IF(ISNA(VLOOKUP(I$5&amp;$A19,'Xử lý'!$F:$G,2,0)),"",VLOOKUP(I$5&amp;$A19,'Xử lý'!$F:$G,2,0))</f>
        <v/>
      </c>
      <c r="J19" s="50" t="str">
        <f>IF(ISNA(VLOOKUP(J$5&amp;$A19,'Xử lý'!$F:$G,2,0)),"",VLOOKUP(J$5&amp;$A19,'Xử lý'!$F:$G,2,0))</f>
        <v/>
      </c>
      <c r="K19" s="34" t="str">
        <f>IF(ISNA(VLOOKUP(K$5&amp;$A19,'Xử lý'!$F:$G,2,0)),"",VLOOKUP(K$5&amp;$A19,'Xử lý'!$F:$G,2,0))</f>
        <v/>
      </c>
      <c r="L19" s="26" t="str">
        <f>IF(ISNA(VLOOKUP(L$5&amp;$A19,'Xử lý'!$F:$G,2,0)),"",VLOOKUP(L$5&amp;$A19,'Xử lý'!$F:$G,2,0))</f>
        <v/>
      </c>
      <c r="M19" s="26" t="str">
        <f>IF(ISNA(VLOOKUP(M$5&amp;$A19,'Xử lý'!$F:$G,2,0)),"",VLOOKUP(M$5&amp;$A19,'Xử lý'!$F:$G,2,0))</f>
        <v/>
      </c>
      <c r="N19" s="26" t="str">
        <f>IF(ISNA(VLOOKUP(N$5&amp;$A19,'Xử lý'!$F:$G,2,0)),"",VLOOKUP(N$5&amp;$A19,'Xử lý'!$F:$G,2,0))</f>
        <v/>
      </c>
      <c r="O19" s="26" t="str">
        <f>IF(ISNA(VLOOKUP(O$5&amp;$A19,'Xử lý'!$F:$G,2,0)),"",VLOOKUP(O$5&amp;$A19,'Xử lý'!$F:$G,2,0))</f>
        <v/>
      </c>
      <c r="P19" s="49" t="str">
        <f>IF(ISNA(VLOOKUP(P$5&amp;$A19,'Xử lý'!$F:$G,2,0)),"",VLOOKUP(P$5&amp;$A19,'Xử lý'!$F:$G,2,0))</f>
        <v/>
      </c>
      <c r="Q19" s="49" t="str">
        <f>IF(ISNA(VLOOKUP(Q$5&amp;$A19,'Xử lý'!$F:$G,2,0)),"",VLOOKUP(Q$5&amp;$A19,'Xử lý'!$F:$G,2,0))</f>
        <v/>
      </c>
      <c r="R19" s="49" t="str">
        <f>IF(ISNA(VLOOKUP(R$5&amp;$A19,'Xử lý'!$F:$G,2,0)),"",VLOOKUP(R$5&amp;$A19,'Xử lý'!$F:$G,2,0))</f>
        <v/>
      </c>
      <c r="S19" s="54" t="str">
        <f>IF(ISNA(VLOOKUP(S$5&amp;$A19,'Xử lý'!$F:$G,2,0)),"",VLOOKUP(S$5&amp;$A19,'Xử lý'!$F:$G,2,0))</f>
        <v/>
      </c>
      <c r="T19" s="28" t="str">
        <f>IF(ISNA(VLOOKUP(T$5&amp;$A19,'Xử lý'!$F:$G,2,0)),"",VLOOKUP(T$5&amp;$A19,'Xử lý'!$F:$G,2,0))</f>
        <v/>
      </c>
      <c r="U19" s="26" t="str">
        <f>IF(ISNA(VLOOKUP(U$5&amp;$A19,'Xử lý'!$F:$G,2,0)),"",VLOOKUP(U$5&amp;$A19,'Xử lý'!$F:$G,2,0))</f>
        <v/>
      </c>
      <c r="V19" s="26" t="str">
        <f>IF(ISNA(VLOOKUP(V$5&amp;$A19,'Xử lý'!$F:$G,2,0)),"",VLOOKUP(V$5&amp;$A19,'Xử lý'!$F:$G,2,0))</f>
        <v/>
      </c>
      <c r="W19" s="26" t="str">
        <f>IF(ISNA(VLOOKUP(W$5&amp;$A19,'Xử lý'!$F:$G,2,0)),"",VLOOKUP(W$5&amp;$A19,'Xử lý'!$F:$G,2,0))</f>
        <v/>
      </c>
      <c r="X19" s="26" t="str">
        <f>IF(ISNA(VLOOKUP(X$5&amp;$A19,'Xử lý'!$F:$G,2,0)),"",VLOOKUP(X$5&amp;$A19,'Xử lý'!$F:$G,2,0))</f>
        <v/>
      </c>
      <c r="Y19" s="49" t="str">
        <f>IF(ISNA(VLOOKUP(Y$5&amp;$A19,'Xử lý'!$F:$G,2,0)),"",VLOOKUP(Y$5&amp;$A19,'Xử lý'!$F:$G,2,0))</f>
        <v/>
      </c>
      <c r="Z19" s="49" t="str">
        <f>IF(ISNA(VLOOKUP(Z$5&amp;$A19,'Xử lý'!$F:$G,2,0)),"",VLOOKUP(Z$5&amp;$A19,'Xử lý'!$F:$G,2,0))</f>
        <v/>
      </c>
      <c r="AA19" s="49" t="str">
        <f>IF(ISNA(VLOOKUP(AA$5&amp;$A19,'Xử lý'!$F:$G,2,0)),"",VLOOKUP(AA$5&amp;$A19,'Xử lý'!$F:$G,2,0))</f>
        <v/>
      </c>
      <c r="AB19" s="50" t="str">
        <f>IF(ISNA(VLOOKUP(AB$5&amp;$A19,'Xử lý'!$F:$G,2,0)),"",VLOOKUP(AB$5&amp;$A19,'Xử lý'!$F:$G,2,0))</f>
        <v/>
      </c>
      <c r="AC19" s="34" t="str">
        <f>IF(ISNA(VLOOKUP(AC$5&amp;$A19,'Xử lý'!$F:$G,2,0)),"",VLOOKUP(AC$5&amp;$A19,'Xử lý'!$F:$G,2,0))</f>
        <v/>
      </c>
      <c r="AD19" s="26" t="str">
        <f>IF(ISNA(VLOOKUP(AD$5&amp;$A19,'Xử lý'!$F:$G,2,0)),"",VLOOKUP(AD$5&amp;$A19,'Xử lý'!$F:$G,2,0))</f>
        <v/>
      </c>
      <c r="AE19" s="26" t="str">
        <f>IF(ISNA(VLOOKUP(AE$5&amp;$A19,'Xử lý'!$F:$G,2,0)),"",VLOOKUP(AE$5&amp;$A19,'Xử lý'!$F:$G,2,0))</f>
        <v/>
      </c>
      <c r="AF19" s="26" t="str">
        <f>IF(ISNA(VLOOKUP(AF$5&amp;$A19,'Xử lý'!$F:$G,2,0)),"",VLOOKUP(AF$5&amp;$A19,'Xử lý'!$F:$G,2,0))</f>
        <v/>
      </c>
      <c r="AG19" s="26" t="str">
        <f>IF(ISNA(VLOOKUP(AG$5&amp;$A19,'Xử lý'!$F:$G,2,0)),"",VLOOKUP(AG$5&amp;$A19,'Xử lý'!$F:$G,2,0))</f>
        <v/>
      </c>
      <c r="AH19" s="49" t="str">
        <f>IF(ISNA(VLOOKUP(AH$5&amp;$A19,'Xử lý'!$F:$G,2,0)),"",VLOOKUP(AH$5&amp;$A19,'Xử lý'!$F:$G,2,0))</f>
        <v/>
      </c>
      <c r="AI19" s="49" t="str">
        <f>IF(ISNA(VLOOKUP(AI$5&amp;$A19,'Xử lý'!$F:$G,2,0)),"",VLOOKUP(AI$5&amp;$A19,'Xử lý'!$F:$G,2,0))</f>
        <v/>
      </c>
      <c r="AJ19" s="49" t="str">
        <f>IF(ISNA(VLOOKUP(AJ$5&amp;$A19,'Xử lý'!$F:$G,2,0)),"",VLOOKUP(AJ$5&amp;$A19,'Xử lý'!$F:$G,2,0))</f>
        <v/>
      </c>
      <c r="AK19" s="54" t="str">
        <f>IF(ISNA(VLOOKUP(AK$5&amp;$A19,'Xử lý'!$F:$G,2,0)),"",VLOOKUP(AK$5&amp;$A19,'Xử lý'!$F:$G,2,0))</f>
        <v/>
      </c>
      <c r="AL19" s="28" t="str">
        <f>IF(ISNA(VLOOKUP(AL$5&amp;$A19,'Xử lý'!$F:$G,2,0)),"",VLOOKUP(AL$5&amp;$A19,'Xử lý'!$F:$G,2,0))</f>
        <v/>
      </c>
      <c r="AM19" s="26" t="str">
        <f>IF(ISNA(VLOOKUP(AM$5&amp;$A19,'Xử lý'!$F:$G,2,0)),"",VLOOKUP(AM$5&amp;$A19,'Xử lý'!$F:$G,2,0))</f>
        <v/>
      </c>
      <c r="AN19" s="26" t="str">
        <f>IF(ISNA(VLOOKUP(AN$5&amp;$A19,'Xử lý'!$F:$G,2,0)),"",VLOOKUP(AN$5&amp;$A19,'Xử lý'!$F:$G,2,0))</f>
        <v/>
      </c>
      <c r="AO19" s="26" t="str">
        <f>IF(ISNA(VLOOKUP(AO$5&amp;$A19,'Xử lý'!$F:$G,2,0)),"",VLOOKUP(AO$5&amp;$A19,'Xử lý'!$F:$G,2,0))</f>
        <v/>
      </c>
      <c r="AP19" s="26" t="str">
        <f>IF(ISNA(VLOOKUP(AP$5&amp;$A19,'Xử lý'!$F:$G,2,0)),"",VLOOKUP(AP$5&amp;$A19,'Xử lý'!$F:$G,2,0))</f>
        <v/>
      </c>
      <c r="AQ19" s="49" t="str">
        <f>IF(ISNA(VLOOKUP(AQ$5&amp;$A19,'Xử lý'!$F:$G,2,0)),"",VLOOKUP(AQ$5&amp;$A19,'Xử lý'!$F:$G,2,0))</f>
        <v/>
      </c>
      <c r="AR19" s="49" t="str">
        <f>IF(ISNA(VLOOKUP(AR$5&amp;$A19,'Xử lý'!$F:$G,2,0)),"",VLOOKUP(AR$5&amp;$A19,'Xử lý'!$F:$G,2,0))</f>
        <v/>
      </c>
      <c r="AS19" s="49" t="str">
        <f>IF(ISNA(VLOOKUP(AS$5&amp;$A19,'Xử lý'!$F:$G,2,0)),"",VLOOKUP(AS$5&amp;$A19,'Xử lý'!$F:$G,2,0))</f>
        <v/>
      </c>
      <c r="AT19" s="50" t="str">
        <f>IF(ISNA(VLOOKUP(AT$5&amp;$A19,'Xử lý'!$F:$G,2,0)),"",VLOOKUP(AT$5&amp;$A19,'Xử lý'!$F:$G,2,0))</f>
        <v/>
      </c>
      <c r="AU19" s="34" t="str">
        <f>IF(ISNA(VLOOKUP(AU$5&amp;$A19,'Xử lý'!$F:$G,2,0)),"",VLOOKUP(AU$5&amp;$A19,'Xử lý'!$F:$G,2,0))</f>
        <v/>
      </c>
      <c r="AV19" s="26" t="str">
        <f>IF(ISNA(VLOOKUP(AV$5&amp;$A19,'Xử lý'!$F:$G,2,0)),"",VLOOKUP(AV$5&amp;$A19,'Xử lý'!$F:$G,2,0))</f>
        <v/>
      </c>
      <c r="AW19" s="26" t="str">
        <f>IF(ISNA(VLOOKUP(AW$5&amp;$A19,'Xử lý'!$F:$G,2,0)),"",VLOOKUP(AW$5&amp;$A19,'Xử lý'!$F:$G,2,0))</f>
        <v/>
      </c>
      <c r="AX19" s="26" t="str">
        <f>IF(ISNA(VLOOKUP(AX$5&amp;$A19,'Xử lý'!$F:$G,2,0)),"",VLOOKUP(AX$5&amp;$A19,'Xử lý'!$F:$G,2,0))</f>
        <v/>
      </c>
      <c r="AY19" s="26" t="str">
        <f>IF(ISNA(VLOOKUP(AY$5&amp;$A19,'Xử lý'!$F:$G,2,0)),"",VLOOKUP(AY$5&amp;$A19,'Xử lý'!$F:$G,2,0))</f>
        <v/>
      </c>
      <c r="AZ19" s="49" t="str">
        <f>IF(ISNA(VLOOKUP(AZ$5&amp;$A19,'Xử lý'!$F:$G,2,0)),"",VLOOKUP(AZ$5&amp;$A19,'Xử lý'!$F:$G,2,0))</f>
        <v/>
      </c>
      <c r="BA19" s="49" t="str">
        <f>IF(ISNA(VLOOKUP(BA$5&amp;$A19,'Xử lý'!$F:$G,2,0)),"",VLOOKUP(BA$5&amp;$A19,'Xử lý'!$F:$G,2,0))</f>
        <v/>
      </c>
      <c r="BB19" s="49" t="str">
        <f>IF(ISNA(VLOOKUP(BB$5&amp;$A19,'Xử lý'!$F:$G,2,0)),"",VLOOKUP(BB$5&amp;$A19,'Xử lý'!$F:$G,2,0))</f>
        <v/>
      </c>
      <c r="BC19" s="50" t="str">
        <f>IF(ISNA(VLOOKUP(BC$5&amp;$A19,'Xử lý'!$F:$G,2,0)),"",VLOOKUP(BC$5&amp;$A19,'Xử lý'!$F:$G,2,0))</f>
        <v/>
      </c>
      <c r="BD19" s="57"/>
    </row>
    <row r="20" spans="1:56" ht="28.5" x14ac:dyDescent="0.65">
      <c r="A20" s="32" t="str">
        <f>DSGV!B15</f>
        <v>Ti.Quyên</v>
      </c>
      <c r="B20" s="28" t="str">
        <f>IF(ISNA(VLOOKUP(B$5&amp;$A20,'Xử lý'!$F:$G,2,0)),"",VLOOKUP(B$5&amp;$A20,'Xử lý'!$F:$G,2,0))</f>
        <v/>
      </c>
      <c r="C20" s="26" t="str">
        <f>IF(ISNA(VLOOKUP(C$5&amp;$A20,'Xử lý'!$F:$G,2,0)),"",VLOOKUP(C$5&amp;$A20,'Xử lý'!$F:$G,2,0))</f>
        <v/>
      </c>
      <c r="D20" s="26" t="str">
        <f>IF(ISNA(VLOOKUP(D$5&amp;$A20,'Xử lý'!$F:$G,2,0)),"",VLOOKUP(D$5&amp;$A20,'Xử lý'!$F:$G,2,0))</f>
        <v/>
      </c>
      <c r="E20" s="26" t="str">
        <f>IF(ISNA(VLOOKUP(E$5&amp;$A20,'Xử lý'!$F:$G,2,0)),"",VLOOKUP(E$5&amp;$A20,'Xử lý'!$F:$G,2,0))</f>
        <v/>
      </c>
      <c r="F20" s="26" t="str">
        <f>IF(ISNA(VLOOKUP(F$5&amp;$A20,'Xử lý'!$F:$G,2,0)),"",VLOOKUP(F$5&amp;$A20,'Xử lý'!$F:$G,2,0))</f>
        <v/>
      </c>
      <c r="G20" s="49" t="str">
        <f>IF(ISNA(VLOOKUP(G$5&amp;$A20,'Xử lý'!$F:$G,2,0)),"",VLOOKUP(G$5&amp;$A20,'Xử lý'!$F:$G,2,0))</f>
        <v/>
      </c>
      <c r="H20" s="49" t="str">
        <f>IF(ISNA(VLOOKUP(H$5&amp;$A20,'Xử lý'!$F:$G,2,0)),"",VLOOKUP(H$5&amp;$A20,'Xử lý'!$F:$G,2,0))</f>
        <v/>
      </c>
      <c r="I20" s="49" t="str">
        <f>IF(ISNA(VLOOKUP(I$5&amp;$A20,'Xử lý'!$F:$G,2,0)),"",VLOOKUP(I$5&amp;$A20,'Xử lý'!$F:$G,2,0))</f>
        <v/>
      </c>
      <c r="J20" s="50" t="str">
        <f>IF(ISNA(VLOOKUP(J$5&amp;$A20,'Xử lý'!$F:$G,2,0)),"",VLOOKUP(J$5&amp;$A20,'Xử lý'!$F:$G,2,0))</f>
        <v/>
      </c>
      <c r="K20" s="34" t="str">
        <f>IF(ISNA(VLOOKUP(K$5&amp;$A20,'Xử lý'!$F:$G,2,0)),"",VLOOKUP(K$5&amp;$A20,'Xử lý'!$F:$G,2,0))</f>
        <v/>
      </c>
      <c r="L20" s="26" t="str">
        <f>IF(ISNA(VLOOKUP(L$5&amp;$A20,'Xử lý'!$F:$G,2,0)),"",VLOOKUP(L$5&amp;$A20,'Xử lý'!$F:$G,2,0))</f>
        <v/>
      </c>
      <c r="M20" s="26" t="str">
        <f>IF(ISNA(VLOOKUP(M$5&amp;$A20,'Xử lý'!$F:$G,2,0)),"",VLOOKUP(M$5&amp;$A20,'Xử lý'!$F:$G,2,0))</f>
        <v/>
      </c>
      <c r="N20" s="26" t="str">
        <f>IF(ISNA(VLOOKUP(N$5&amp;$A20,'Xử lý'!$F:$G,2,0)),"",VLOOKUP(N$5&amp;$A20,'Xử lý'!$F:$G,2,0))</f>
        <v/>
      </c>
      <c r="O20" s="26" t="str">
        <f>IF(ISNA(VLOOKUP(O$5&amp;$A20,'Xử lý'!$F:$G,2,0)),"",VLOOKUP(O$5&amp;$A20,'Xử lý'!$F:$G,2,0))</f>
        <v/>
      </c>
      <c r="P20" s="49" t="str">
        <f>IF(ISNA(VLOOKUP(P$5&amp;$A20,'Xử lý'!$F:$G,2,0)),"",VLOOKUP(P$5&amp;$A20,'Xử lý'!$F:$G,2,0))</f>
        <v/>
      </c>
      <c r="Q20" s="49" t="str">
        <f>IF(ISNA(VLOOKUP(Q$5&amp;$A20,'Xử lý'!$F:$G,2,0)),"",VLOOKUP(Q$5&amp;$A20,'Xử lý'!$F:$G,2,0))</f>
        <v/>
      </c>
      <c r="R20" s="49" t="str">
        <f>IF(ISNA(VLOOKUP(R$5&amp;$A20,'Xử lý'!$F:$G,2,0)),"",VLOOKUP(R$5&amp;$A20,'Xử lý'!$F:$G,2,0))</f>
        <v/>
      </c>
      <c r="S20" s="54" t="str">
        <f>IF(ISNA(VLOOKUP(S$5&amp;$A20,'Xử lý'!$F:$G,2,0)),"",VLOOKUP(S$5&amp;$A20,'Xử lý'!$F:$G,2,0))</f>
        <v/>
      </c>
      <c r="T20" s="28" t="str">
        <f>IF(ISNA(VLOOKUP(T$5&amp;$A20,'Xử lý'!$F:$G,2,0)),"",VLOOKUP(T$5&amp;$A20,'Xử lý'!$F:$G,2,0))</f>
        <v/>
      </c>
      <c r="U20" s="26" t="str">
        <f>IF(ISNA(VLOOKUP(U$5&amp;$A20,'Xử lý'!$F:$G,2,0)),"",VLOOKUP(U$5&amp;$A20,'Xử lý'!$F:$G,2,0))</f>
        <v/>
      </c>
      <c r="V20" s="26" t="str">
        <f>IF(ISNA(VLOOKUP(V$5&amp;$A20,'Xử lý'!$F:$G,2,0)),"",VLOOKUP(V$5&amp;$A20,'Xử lý'!$F:$G,2,0))</f>
        <v/>
      </c>
      <c r="W20" s="26" t="str">
        <f>IF(ISNA(VLOOKUP(W$5&amp;$A20,'Xử lý'!$F:$G,2,0)),"",VLOOKUP(W$5&amp;$A20,'Xử lý'!$F:$G,2,0))</f>
        <v/>
      </c>
      <c r="X20" s="26" t="str">
        <f>IF(ISNA(VLOOKUP(X$5&amp;$A20,'Xử lý'!$F:$G,2,0)),"",VLOOKUP(X$5&amp;$A20,'Xử lý'!$F:$G,2,0))</f>
        <v/>
      </c>
      <c r="Y20" s="49" t="str">
        <f>IF(ISNA(VLOOKUP(Y$5&amp;$A20,'Xử lý'!$F:$G,2,0)),"",VLOOKUP(Y$5&amp;$A20,'Xử lý'!$F:$G,2,0))</f>
        <v/>
      </c>
      <c r="Z20" s="49" t="str">
        <f>IF(ISNA(VLOOKUP(Z$5&amp;$A20,'Xử lý'!$F:$G,2,0)),"",VLOOKUP(Z$5&amp;$A20,'Xử lý'!$F:$G,2,0))</f>
        <v/>
      </c>
      <c r="AA20" s="49" t="str">
        <f>IF(ISNA(VLOOKUP(AA$5&amp;$A20,'Xử lý'!$F:$G,2,0)),"",VLOOKUP(AA$5&amp;$A20,'Xử lý'!$F:$G,2,0))</f>
        <v/>
      </c>
      <c r="AB20" s="50" t="str">
        <f>IF(ISNA(VLOOKUP(AB$5&amp;$A20,'Xử lý'!$F:$G,2,0)),"",VLOOKUP(AB$5&amp;$A20,'Xử lý'!$F:$G,2,0))</f>
        <v/>
      </c>
      <c r="AC20" s="34" t="str">
        <f>IF(ISNA(VLOOKUP(AC$5&amp;$A20,'Xử lý'!$F:$G,2,0)),"",VLOOKUP(AC$5&amp;$A20,'Xử lý'!$F:$G,2,0))</f>
        <v/>
      </c>
      <c r="AD20" s="26" t="str">
        <f>IF(ISNA(VLOOKUP(AD$5&amp;$A20,'Xử lý'!$F:$G,2,0)),"",VLOOKUP(AD$5&amp;$A20,'Xử lý'!$F:$G,2,0))</f>
        <v/>
      </c>
      <c r="AE20" s="26" t="str">
        <f>IF(ISNA(VLOOKUP(AE$5&amp;$A20,'Xử lý'!$F:$G,2,0)),"",VLOOKUP(AE$5&amp;$A20,'Xử lý'!$F:$G,2,0))</f>
        <v/>
      </c>
      <c r="AF20" s="26" t="str">
        <f>IF(ISNA(VLOOKUP(AF$5&amp;$A20,'Xử lý'!$F:$G,2,0)),"",VLOOKUP(AF$5&amp;$A20,'Xử lý'!$F:$G,2,0))</f>
        <v/>
      </c>
      <c r="AG20" s="26" t="str">
        <f>IF(ISNA(VLOOKUP(AG$5&amp;$A20,'Xử lý'!$F:$G,2,0)),"",VLOOKUP(AG$5&amp;$A20,'Xử lý'!$F:$G,2,0))</f>
        <v/>
      </c>
      <c r="AH20" s="49" t="str">
        <f>IF(ISNA(VLOOKUP(AH$5&amp;$A20,'Xử lý'!$F:$G,2,0)),"",VLOOKUP(AH$5&amp;$A20,'Xử lý'!$F:$G,2,0))</f>
        <v/>
      </c>
      <c r="AI20" s="49" t="str">
        <f>IF(ISNA(VLOOKUP(AI$5&amp;$A20,'Xử lý'!$F:$G,2,0)),"",VLOOKUP(AI$5&amp;$A20,'Xử lý'!$F:$G,2,0))</f>
        <v/>
      </c>
      <c r="AJ20" s="49" t="str">
        <f>IF(ISNA(VLOOKUP(AJ$5&amp;$A20,'Xử lý'!$F:$G,2,0)),"",VLOOKUP(AJ$5&amp;$A20,'Xử lý'!$F:$G,2,0))</f>
        <v/>
      </c>
      <c r="AK20" s="54" t="str">
        <f>IF(ISNA(VLOOKUP(AK$5&amp;$A20,'Xử lý'!$F:$G,2,0)),"",VLOOKUP(AK$5&amp;$A20,'Xử lý'!$F:$G,2,0))</f>
        <v/>
      </c>
      <c r="AL20" s="28" t="str">
        <f>IF(ISNA(VLOOKUP(AL$5&amp;$A20,'Xử lý'!$F:$G,2,0)),"",VLOOKUP(AL$5&amp;$A20,'Xử lý'!$F:$G,2,0))</f>
        <v/>
      </c>
      <c r="AM20" s="26" t="str">
        <f>IF(ISNA(VLOOKUP(AM$5&amp;$A20,'Xử lý'!$F:$G,2,0)),"",VLOOKUP(AM$5&amp;$A20,'Xử lý'!$F:$G,2,0))</f>
        <v/>
      </c>
      <c r="AN20" s="26" t="str">
        <f>IF(ISNA(VLOOKUP(AN$5&amp;$A20,'Xử lý'!$F:$G,2,0)),"",VLOOKUP(AN$5&amp;$A20,'Xử lý'!$F:$G,2,0))</f>
        <v/>
      </c>
      <c r="AO20" s="26" t="str">
        <f>IF(ISNA(VLOOKUP(AO$5&amp;$A20,'Xử lý'!$F:$G,2,0)),"",VLOOKUP(AO$5&amp;$A20,'Xử lý'!$F:$G,2,0))</f>
        <v/>
      </c>
      <c r="AP20" s="26" t="str">
        <f>IF(ISNA(VLOOKUP(AP$5&amp;$A20,'Xử lý'!$F:$G,2,0)),"",VLOOKUP(AP$5&amp;$A20,'Xử lý'!$F:$G,2,0))</f>
        <v/>
      </c>
      <c r="AQ20" s="49" t="str">
        <f>IF(ISNA(VLOOKUP(AQ$5&amp;$A20,'Xử lý'!$F:$G,2,0)),"",VLOOKUP(AQ$5&amp;$A20,'Xử lý'!$F:$G,2,0))</f>
        <v/>
      </c>
      <c r="AR20" s="49" t="str">
        <f>IF(ISNA(VLOOKUP(AR$5&amp;$A20,'Xử lý'!$F:$G,2,0)),"",VLOOKUP(AR$5&amp;$A20,'Xử lý'!$F:$G,2,0))</f>
        <v/>
      </c>
      <c r="AS20" s="49" t="str">
        <f>IF(ISNA(VLOOKUP(AS$5&amp;$A20,'Xử lý'!$F:$G,2,0)),"",VLOOKUP(AS$5&amp;$A20,'Xử lý'!$F:$G,2,0))</f>
        <v/>
      </c>
      <c r="AT20" s="50" t="str">
        <f>IF(ISNA(VLOOKUP(AT$5&amp;$A20,'Xử lý'!$F:$G,2,0)),"",VLOOKUP(AT$5&amp;$A20,'Xử lý'!$F:$G,2,0))</f>
        <v/>
      </c>
      <c r="AU20" s="34" t="str">
        <f>IF(ISNA(VLOOKUP(AU$5&amp;$A20,'Xử lý'!$F:$G,2,0)),"",VLOOKUP(AU$5&amp;$A20,'Xử lý'!$F:$G,2,0))</f>
        <v/>
      </c>
      <c r="AV20" s="26" t="str">
        <f>IF(ISNA(VLOOKUP(AV$5&amp;$A20,'Xử lý'!$F:$G,2,0)),"",VLOOKUP(AV$5&amp;$A20,'Xử lý'!$F:$G,2,0))</f>
        <v/>
      </c>
      <c r="AW20" s="26" t="str">
        <f>IF(ISNA(VLOOKUP(AW$5&amp;$A20,'Xử lý'!$F:$G,2,0)),"",VLOOKUP(AW$5&amp;$A20,'Xử lý'!$F:$G,2,0))</f>
        <v/>
      </c>
      <c r="AX20" s="26" t="str">
        <f>IF(ISNA(VLOOKUP(AX$5&amp;$A20,'Xử lý'!$F:$G,2,0)),"",VLOOKUP(AX$5&amp;$A20,'Xử lý'!$F:$G,2,0))</f>
        <v/>
      </c>
      <c r="AY20" s="26" t="str">
        <f>IF(ISNA(VLOOKUP(AY$5&amp;$A20,'Xử lý'!$F:$G,2,0)),"",VLOOKUP(AY$5&amp;$A20,'Xử lý'!$F:$G,2,0))</f>
        <v/>
      </c>
      <c r="AZ20" s="49" t="str">
        <f>IF(ISNA(VLOOKUP(AZ$5&amp;$A20,'Xử lý'!$F:$G,2,0)),"",VLOOKUP(AZ$5&amp;$A20,'Xử lý'!$F:$G,2,0))</f>
        <v/>
      </c>
      <c r="BA20" s="49" t="str">
        <f>IF(ISNA(VLOOKUP(BA$5&amp;$A20,'Xử lý'!$F:$G,2,0)),"",VLOOKUP(BA$5&amp;$A20,'Xử lý'!$F:$G,2,0))</f>
        <v/>
      </c>
      <c r="BB20" s="49" t="str">
        <f>IF(ISNA(VLOOKUP(BB$5&amp;$A20,'Xử lý'!$F:$G,2,0)),"",VLOOKUP(BB$5&amp;$A20,'Xử lý'!$F:$G,2,0))</f>
        <v/>
      </c>
      <c r="BC20" s="50" t="str">
        <f>IF(ISNA(VLOOKUP(BC$5&amp;$A20,'Xử lý'!$F:$G,2,0)),"",VLOOKUP(BC$5&amp;$A20,'Xử lý'!$F:$G,2,0))</f>
        <v/>
      </c>
      <c r="BD20" s="57"/>
    </row>
    <row r="21" spans="1:56" ht="28.5" x14ac:dyDescent="0.65">
      <c r="A21" s="32" t="str">
        <f>DSGV!B16</f>
        <v>CN.Thức</v>
      </c>
      <c r="B21" s="28" t="str">
        <f>IF(ISNA(VLOOKUP(B$5&amp;$A21,'Xử lý'!$F:$G,2,0)),"",VLOOKUP(B$5&amp;$A21,'Xử lý'!$F:$G,2,0))</f>
        <v/>
      </c>
      <c r="C21" s="26" t="str">
        <f>IF(ISNA(VLOOKUP(C$5&amp;$A21,'Xử lý'!$F:$G,2,0)),"",VLOOKUP(C$5&amp;$A21,'Xử lý'!$F:$G,2,0))</f>
        <v/>
      </c>
      <c r="D21" s="26" t="str">
        <f>IF(ISNA(VLOOKUP(D$5&amp;$A21,'Xử lý'!$F:$G,2,0)),"",VLOOKUP(D$5&amp;$A21,'Xử lý'!$F:$G,2,0))</f>
        <v/>
      </c>
      <c r="E21" s="26" t="str">
        <f>IF(ISNA(VLOOKUP(E$5&amp;$A21,'Xử lý'!$F:$G,2,0)),"",VLOOKUP(E$5&amp;$A21,'Xử lý'!$F:$G,2,0))</f>
        <v/>
      </c>
      <c r="F21" s="26" t="str">
        <f>IF(ISNA(VLOOKUP(F$5&amp;$A21,'Xử lý'!$F:$G,2,0)),"",VLOOKUP(F$5&amp;$A21,'Xử lý'!$F:$G,2,0))</f>
        <v/>
      </c>
      <c r="G21" s="49" t="str">
        <f>IF(ISNA(VLOOKUP(G$5&amp;$A21,'Xử lý'!$F:$G,2,0)),"",VLOOKUP(G$5&amp;$A21,'Xử lý'!$F:$G,2,0))</f>
        <v/>
      </c>
      <c r="H21" s="49" t="str">
        <f>IF(ISNA(VLOOKUP(H$5&amp;$A21,'Xử lý'!$F:$G,2,0)),"",VLOOKUP(H$5&amp;$A21,'Xử lý'!$F:$G,2,0))</f>
        <v/>
      </c>
      <c r="I21" s="49" t="str">
        <f>IF(ISNA(VLOOKUP(I$5&amp;$A21,'Xử lý'!$F:$G,2,0)),"",VLOOKUP(I$5&amp;$A21,'Xử lý'!$F:$G,2,0))</f>
        <v/>
      </c>
      <c r="J21" s="50" t="str">
        <f>IF(ISNA(VLOOKUP(J$5&amp;$A21,'Xử lý'!$F:$G,2,0)),"",VLOOKUP(J$5&amp;$A21,'Xử lý'!$F:$G,2,0))</f>
        <v/>
      </c>
      <c r="K21" s="34" t="str">
        <f>IF(ISNA(VLOOKUP(K$5&amp;$A21,'Xử lý'!$F:$G,2,0)),"",VLOOKUP(K$5&amp;$A21,'Xử lý'!$F:$G,2,0))</f>
        <v/>
      </c>
      <c r="L21" s="26" t="str">
        <f>IF(ISNA(VLOOKUP(L$5&amp;$A21,'Xử lý'!$F:$G,2,0)),"",VLOOKUP(L$5&amp;$A21,'Xử lý'!$F:$G,2,0))</f>
        <v/>
      </c>
      <c r="M21" s="26" t="str">
        <f>IF(ISNA(VLOOKUP(M$5&amp;$A21,'Xử lý'!$F:$G,2,0)),"",VLOOKUP(M$5&amp;$A21,'Xử lý'!$F:$G,2,0))</f>
        <v/>
      </c>
      <c r="N21" s="26" t="str">
        <f>IF(ISNA(VLOOKUP(N$5&amp;$A21,'Xử lý'!$F:$G,2,0)),"",VLOOKUP(N$5&amp;$A21,'Xử lý'!$F:$G,2,0))</f>
        <v/>
      </c>
      <c r="O21" s="26" t="str">
        <f>IF(ISNA(VLOOKUP(O$5&amp;$A21,'Xử lý'!$F:$G,2,0)),"",VLOOKUP(O$5&amp;$A21,'Xử lý'!$F:$G,2,0))</f>
        <v/>
      </c>
      <c r="P21" s="49" t="str">
        <f>IF(ISNA(VLOOKUP(P$5&amp;$A21,'Xử lý'!$F:$G,2,0)),"",VLOOKUP(P$5&amp;$A21,'Xử lý'!$F:$G,2,0))</f>
        <v/>
      </c>
      <c r="Q21" s="49" t="str">
        <f>IF(ISNA(VLOOKUP(Q$5&amp;$A21,'Xử lý'!$F:$G,2,0)),"",VLOOKUP(Q$5&amp;$A21,'Xử lý'!$F:$G,2,0))</f>
        <v/>
      </c>
      <c r="R21" s="49" t="str">
        <f>IF(ISNA(VLOOKUP(R$5&amp;$A21,'Xử lý'!$F:$G,2,0)),"",VLOOKUP(R$5&amp;$A21,'Xử lý'!$F:$G,2,0))</f>
        <v/>
      </c>
      <c r="S21" s="54" t="str">
        <f>IF(ISNA(VLOOKUP(S$5&amp;$A21,'Xử lý'!$F:$G,2,0)),"",VLOOKUP(S$5&amp;$A21,'Xử lý'!$F:$G,2,0))</f>
        <v/>
      </c>
      <c r="T21" s="28" t="str">
        <f>IF(ISNA(VLOOKUP(T$5&amp;$A21,'Xử lý'!$F:$G,2,0)),"",VLOOKUP(T$5&amp;$A21,'Xử lý'!$F:$G,2,0))</f>
        <v/>
      </c>
      <c r="U21" s="26" t="str">
        <f>IF(ISNA(VLOOKUP(U$5&amp;$A21,'Xử lý'!$F:$G,2,0)),"",VLOOKUP(U$5&amp;$A21,'Xử lý'!$F:$G,2,0))</f>
        <v/>
      </c>
      <c r="V21" s="26" t="str">
        <f>IF(ISNA(VLOOKUP(V$5&amp;$A21,'Xử lý'!$F:$G,2,0)),"",VLOOKUP(V$5&amp;$A21,'Xử lý'!$F:$G,2,0))</f>
        <v/>
      </c>
      <c r="W21" s="26" t="str">
        <f>IF(ISNA(VLOOKUP(W$5&amp;$A21,'Xử lý'!$F:$G,2,0)),"",VLOOKUP(W$5&amp;$A21,'Xử lý'!$F:$G,2,0))</f>
        <v/>
      </c>
      <c r="X21" s="26" t="str">
        <f>IF(ISNA(VLOOKUP(X$5&amp;$A21,'Xử lý'!$F:$G,2,0)),"",VLOOKUP(X$5&amp;$A21,'Xử lý'!$F:$G,2,0))</f>
        <v/>
      </c>
      <c r="Y21" s="49" t="str">
        <f>IF(ISNA(VLOOKUP(Y$5&amp;$A21,'Xử lý'!$F:$G,2,0)),"",VLOOKUP(Y$5&amp;$A21,'Xử lý'!$F:$G,2,0))</f>
        <v/>
      </c>
      <c r="Z21" s="49" t="str">
        <f>IF(ISNA(VLOOKUP(Z$5&amp;$A21,'Xử lý'!$F:$G,2,0)),"",VLOOKUP(Z$5&amp;$A21,'Xử lý'!$F:$G,2,0))</f>
        <v/>
      </c>
      <c r="AA21" s="49" t="str">
        <f>IF(ISNA(VLOOKUP(AA$5&amp;$A21,'Xử lý'!$F:$G,2,0)),"",VLOOKUP(AA$5&amp;$A21,'Xử lý'!$F:$G,2,0))</f>
        <v/>
      </c>
      <c r="AB21" s="50" t="str">
        <f>IF(ISNA(VLOOKUP(AB$5&amp;$A21,'Xử lý'!$F:$G,2,0)),"",VLOOKUP(AB$5&amp;$A21,'Xử lý'!$F:$G,2,0))</f>
        <v/>
      </c>
      <c r="AC21" s="34" t="str">
        <f>IF(ISNA(VLOOKUP(AC$5&amp;$A21,'Xử lý'!$F:$G,2,0)),"",VLOOKUP(AC$5&amp;$A21,'Xử lý'!$F:$G,2,0))</f>
        <v/>
      </c>
      <c r="AD21" s="26" t="str">
        <f>IF(ISNA(VLOOKUP(AD$5&amp;$A21,'Xử lý'!$F:$G,2,0)),"",VLOOKUP(AD$5&amp;$A21,'Xử lý'!$F:$G,2,0))</f>
        <v/>
      </c>
      <c r="AE21" s="26" t="str">
        <f>IF(ISNA(VLOOKUP(AE$5&amp;$A21,'Xử lý'!$F:$G,2,0)),"",VLOOKUP(AE$5&amp;$A21,'Xử lý'!$F:$G,2,0))</f>
        <v/>
      </c>
      <c r="AF21" s="26" t="str">
        <f>IF(ISNA(VLOOKUP(AF$5&amp;$A21,'Xử lý'!$F:$G,2,0)),"",VLOOKUP(AF$5&amp;$A21,'Xử lý'!$F:$G,2,0))</f>
        <v/>
      </c>
      <c r="AG21" s="26" t="str">
        <f>IF(ISNA(VLOOKUP(AG$5&amp;$A21,'Xử lý'!$F:$G,2,0)),"",VLOOKUP(AG$5&amp;$A21,'Xử lý'!$F:$G,2,0))</f>
        <v/>
      </c>
      <c r="AH21" s="49" t="str">
        <f>IF(ISNA(VLOOKUP(AH$5&amp;$A21,'Xử lý'!$F:$G,2,0)),"",VLOOKUP(AH$5&amp;$A21,'Xử lý'!$F:$G,2,0))</f>
        <v/>
      </c>
      <c r="AI21" s="49" t="str">
        <f>IF(ISNA(VLOOKUP(AI$5&amp;$A21,'Xử lý'!$F:$G,2,0)),"",VLOOKUP(AI$5&amp;$A21,'Xử lý'!$F:$G,2,0))</f>
        <v/>
      </c>
      <c r="AJ21" s="49" t="str">
        <f>IF(ISNA(VLOOKUP(AJ$5&amp;$A21,'Xử lý'!$F:$G,2,0)),"",VLOOKUP(AJ$5&amp;$A21,'Xử lý'!$F:$G,2,0))</f>
        <v/>
      </c>
      <c r="AK21" s="54" t="str">
        <f>IF(ISNA(VLOOKUP(AK$5&amp;$A21,'Xử lý'!$F:$G,2,0)),"",VLOOKUP(AK$5&amp;$A21,'Xử lý'!$F:$G,2,0))</f>
        <v/>
      </c>
      <c r="AL21" s="28" t="str">
        <f>IF(ISNA(VLOOKUP(AL$5&amp;$A21,'Xử lý'!$F:$G,2,0)),"",VLOOKUP(AL$5&amp;$A21,'Xử lý'!$F:$G,2,0))</f>
        <v/>
      </c>
      <c r="AM21" s="26" t="str">
        <f>IF(ISNA(VLOOKUP(AM$5&amp;$A21,'Xử lý'!$F:$G,2,0)),"",VLOOKUP(AM$5&amp;$A21,'Xử lý'!$F:$G,2,0))</f>
        <v/>
      </c>
      <c r="AN21" s="26" t="str">
        <f>IF(ISNA(VLOOKUP(AN$5&amp;$A21,'Xử lý'!$F:$G,2,0)),"",VLOOKUP(AN$5&amp;$A21,'Xử lý'!$F:$G,2,0))</f>
        <v/>
      </c>
      <c r="AO21" s="26" t="str">
        <f>IF(ISNA(VLOOKUP(AO$5&amp;$A21,'Xử lý'!$F:$G,2,0)),"",VLOOKUP(AO$5&amp;$A21,'Xử lý'!$F:$G,2,0))</f>
        <v/>
      </c>
      <c r="AP21" s="26" t="str">
        <f>IF(ISNA(VLOOKUP(AP$5&amp;$A21,'Xử lý'!$F:$G,2,0)),"",VLOOKUP(AP$5&amp;$A21,'Xử lý'!$F:$G,2,0))</f>
        <v/>
      </c>
      <c r="AQ21" s="49" t="str">
        <f>IF(ISNA(VLOOKUP(AQ$5&amp;$A21,'Xử lý'!$F:$G,2,0)),"",VLOOKUP(AQ$5&amp;$A21,'Xử lý'!$F:$G,2,0))</f>
        <v/>
      </c>
      <c r="AR21" s="49" t="str">
        <f>IF(ISNA(VLOOKUP(AR$5&amp;$A21,'Xử lý'!$F:$G,2,0)),"",VLOOKUP(AR$5&amp;$A21,'Xử lý'!$F:$G,2,0))</f>
        <v/>
      </c>
      <c r="AS21" s="49" t="str">
        <f>IF(ISNA(VLOOKUP(AS$5&amp;$A21,'Xử lý'!$F:$G,2,0)),"",VLOOKUP(AS$5&amp;$A21,'Xử lý'!$F:$G,2,0))</f>
        <v/>
      </c>
      <c r="AT21" s="50" t="str">
        <f>IF(ISNA(VLOOKUP(AT$5&amp;$A21,'Xử lý'!$F:$G,2,0)),"",VLOOKUP(AT$5&amp;$A21,'Xử lý'!$F:$G,2,0))</f>
        <v/>
      </c>
      <c r="AU21" s="34" t="str">
        <f>IF(ISNA(VLOOKUP(AU$5&amp;$A21,'Xử lý'!$F:$G,2,0)),"",VLOOKUP(AU$5&amp;$A21,'Xử lý'!$F:$G,2,0))</f>
        <v/>
      </c>
      <c r="AV21" s="26" t="str">
        <f>IF(ISNA(VLOOKUP(AV$5&amp;$A21,'Xử lý'!$F:$G,2,0)),"",VLOOKUP(AV$5&amp;$A21,'Xử lý'!$F:$G,2,0))</f>
        <v/>
      </c>
      <c r="AW21" s="26" t="str">
        <f>IF(ISNA(VLOOKUP(AW$5&amp;$A21,'Xử lý'!$F:$G,2,0)),"",VLOOKUP(AW$5&amp;$A21,'Xử lý'!$F:$G,2,0))</f>
        <v/>
      </c>
      <c r="AX21" s="26" t="str">
        <f>IF(ISNA(VLOOKUP(AX$5&amp;$A21,'Xử lý'!$F:$G,2,0)),"",VLOOKUP(AX$5&amp;$A21,'Xử lý'!$F:$G,2,0))</f>
        <v/>
      </c>
      <c r="AY21" s="26" t="str">
        <f>IF(ISNA(VLOOKUP(AY$5&amp;$A21,'Xử lý'!$F:$G,2,0)),"",VLOOKUP(AY$5&amp;$A21,'Xử lý'!$F:$G,2,0))</f>
        <v/>
      </c>
      <c r="AZ21" s="49" t="str">
        <f>IF(ISNA(VLOOKUP(AZ$5&amp;$A21,'Xử lý'!$F:$G,2,0)),"",VLOOKUP(AZ$5&amp;$A21,'Xử lý'!$F:$G,2,0))</f>
        <v/>
      </c>
      <c r="BA21" s="49" t="str">
        <f>IF(ISNA(VLOOKUP(BA$5&amp;$A21,'Xử lý'!$F:$G,2,0)),"",VLOOKUP(BA$5&amp;$A21,'Xử lý'!$F:$G,2,0))</f>
        <v/>
      </c>
      <c r="BB21" s="49" t="str">
        <f>IF(ISNA(VLOOKUP(BB$5&amp;$A21,'Xử lý'!$F:$G,2,0)),"",VLOOKUP(BB$5&amp;$A21,'Xử lý'!$F:$G,2,0))</f>
        <v/>
      </c>
      <c r="BC21" s="50" t="str">
        <f>IF(ISNA(VLOOKUP(BC$5&amp;$A21,'Xử lý'!$F:$G,2,0)),"",VLOOKUP(BC$5&amp;$A21,'Xử lý'!$F:$G,2,0))</f>
        <v/>
      </c>
      <c r="BD21" s="57"/>
    </row>
    <row r="22" spans="1:56" ht="28.5" x14ac:dyDescent="0.65">
      <c r="A22" s="32" t="str">
        <f>DSGV!B17</f>
        <v>Si.Bình</v>
      </c>
      <c r="B22" s="28" t="str">
        <f>IF(ISNA(VLOOKUP(B$5&amp;$A22,'Xử lý'!$F:$G,2,0)),"",VLOOKUP(B$5&amp;$A22,'Xử lý'!$F:$G,2,0))</f>
        <v/>
      </c>
      <c r="C22" s="26" t="str">
        <f>IF(ISNA(VLOOKUP(C$5&amp;$A22,'Xử lý'!$F:$G,2,0)),"",VLOOKUP(C$5&amp;$A22,'Xử lý'!$F:$G,2,0))</f>
        <v/>
      </c>
      <c r="D22" s="26" t="str">
        <f>IF(ISNA(VLOOKUP(D$5&amp;$A22,'Xử lý'!$F:$G,2,0)),"",VLOOKUP(D$5&amp;$A22,'Xử lý'!$F:$G,2,0))</f>
        <v/>
      </c>
      <c r="E22" s="26" t="str">
        <f>IF(ISNA(VLOOKUP(E$5&amp;$A22,'Xử lý'!$F:$G,2,0)),"",VLOOKUP(E$5&amp;$A22,'Xử lý'!$F:$G,2,0))</f>
        <v/>
      </c>
      <c r="F22" s="26" t="str">
        <f>IF(ISNA(VLOOKUP(F$5&amp;$A22,'Xử lý'!$F:$G,2,0)),"",VLOOKUP(F$5&amp;$A22,'Xử lý'!$F:$G,2,0))</f>
        <v/>
      </c>
      <c r="G22" s="49" t="str">
        <f>IF(ISNA(VLOOKUP(G$5&amp;$A22,'Xử lý'!$F:$G,2,0)),"",VLOOKUP(G$5&amp;$A22,'Xử lý'!$F:$G,2,0))</f>
        <v/>
      </c>
      <c r="H22" s="49" t="str">
        <f>IF(ISNA(VLOOKUP(H$5&amp;$A22,'Xử lý'!$F:$G,2,0)),"",VLOOKUP(H$5&amp;$A22,'Xử lý'!$F:$G,2,0))</f>
        <v/>
      </c>
      <c r="I22" s="49" t="str">
        <f>IF(ISNA(VLOOKUP(I$5&amp;$A22,'Xử lý'!$F:$G,2,0)),"",VLOOKUP(I$5&amp;$A22,'Xử lý'!$F:$G,2,0))</f>
        <v/>
      </c>
      <c r="J22" s="50" t="str">
        <f>IF(ISNA(VLOOKUP(J$5&amp;$A22,'Xử lý'!$F:$G,2,0)),"",VLOOKUP(J$5&amp;$A22,'Xử lý'!$F:$G,2,0))</f>
        <v/>
      </c>
      <c r="K22" s="34" t="str">
        <f>IF(ISNA(VLOOKUP(K$5&amp;$A22,'Xử lý'!$F:$G,2,0)),"",VLOOKUP(K$5&amp;$A22,'Xử lý'!$F:$G,2,0))</f>
        <v/>
      </c>
      <c r="L22" s="26" t="str">
        <f>IF(ISNA(VLOOKUP(L$5&amp;$A22,'Xử lý'!$F:$G,2,0)),"",VLOOKUP(L$5&amp;$A22,'Xử lý'!$F:$G,2,0))</f>
        <v/>
      </c>
      <c r="M22" s="26" t="str">
        <f>IF(ISNA(VLOOKUP(M$5&amp;$A22,'Xử lý'!$F:$G,2,0)),"",VLOOKUP(M$5&amp;$A22,'Xử lý'!$F:$G,2,0))</f>
        <v/>
      </c>
      <c r="N22" s="26" t="str">
        <f>IF(ISNA(VLOOKUP(N$5&amp;$A22,'Xử lý'!$F:$G,2,0)),"",VLOOKUP(N$5&amp;$A22,'Xử lý'!$F:$G,2,0))</f>
        <v/>
      </c>
      <c r="O22" s="26" t="str">
        <f>IF(ISNA(VLOOKUP(O$5&amp;$A22,'Xử lý'!$F:$G,2,0)),"",VLOOKUP(O$5&amp;$A22,'Xử lý'!$F:$G,2,0))</f>
        <v/>
      </c>
      <c r="P22" s="49" t="str">
        <f>IF(ISNA(VLOOKUP(P$5&amp;$A22,'Xử lý'!$F:$G,2,0)),"",VLOOKUP(P$5&amp;$A22,'Xử lý'!$F:$G,2,0))</f>
        <v/>
      </c>
      <c r="Q22" s="49" t="str">
        <f>IF(ISNA(VLOOKUP(Q$5&amp;$A22,'Xử lý'!$F:$G,2,0)),"",VLOOKUP(Q$5&amp;$A22,'Xử lý'!$F:$G,2,0))</f>
        <v/>
      </c>
      <c r="R22" s="49" t="str">
        <f>IF(ISNA(VLOOKUP(R$5&amp;$A22,'Xử lý'!$F:$G,2,0)),"",VLOOKUP(R$5&amp;$A22,'Xử lý'!$F:$G,2,0))</f>
        <v/>
      </c>
      <c r="S22" s="54" t="str">
        <f>IF(ISNA(VLOOKUP(S$5&amp;$A22,'Xử lý'!$F:$G,2,0)),"",VLOOKUP(S$5&amp;$A22,'Xử lý'!$F:$G,2,0))</f>
        <v/>
      </c>
      <c r="T22" s="28" t="str">
        <f>IF(ISNA(VLOOKUP(T$5&amp;$A22,'Xử lý'!$F:$G,2,0)),"",VLOOKUP(T$5&amp;$A22,'Xử lý'!$F:$G,2,0))</f>
        <v/>
      </c>
      <c r="U22" s="26" t="str">
        <f>IF(ISNA(VLOOKUP(U$5&amp;$A22,'Xử lý'!$F:$G,2,0)),"",VLOOKUP(U$5&amp;$A22,'Xử lý'!$F:$G,2,0))</f>
        <v/>
      </c>
      <c r="V22" s="26" t="str">
        <f>IF(ISNA(VLOOKUP(V$5&amp;$A22,'Xử lý'!$F:$G,2,0)),"",VLOOKUP(V$5&amp;$A22,'Xử lý'!$F:$G,2,0))</f>
        <v/>
      </c>
      <c r="W22" s="26" t="str">
        <f>IF(ISNA(VLOOKUP(W$5&amp;$A22,'Xử lý'!$F:$G,2,0)),"",VLOOKUP(W$5&amp;$A22,'Xử lý'!$F:$G,2,0))</f>
        <v/>
      </c>
      <c r="X22" s="26" t="str">
        <f>IF(ISNA(VLOOKUP(X$5&amp;$A22,'Xử lý'!$F:$G,2,0)),"",VLOOKUP(X$5&amp;$A22,'Xử lý'!$F:$G,2,0))</f>
        <v/>
      </c>
      <c r="Y22" s="49" t="str">
        <f>IF(ISNA(VLOOKUP(Y$5&amp;$A22,'Xử lý'!$F:$G,2,0)),"",VLOOKUP(Y$5&amp;$A22,'Xử lý'!$F:$G,2,0))</f>
        <v/>
      </c>
      <c r="Z22" s="49" t="str">
        <f>IF(ISNA(VLOOKUP(Z$5&amp;$A22,'Xử lý'!$F:$G,2,0)),"",VLOOKUP(Z$5&amp;$A22,'Xử lý'!$F:$G,2,0))</f>
        <v/>
      </c>
      <c r="AA22" s="49" t="str">
        <f>IF(ISNA(VLOOKUP(AA$5&amp;$A22,'Xử lý'!$F:$G,2,0)),"",VLOOKUP(AA$5&amp;$A22,'Xử lý'!$F:$G,2,0))</f>
        <v/>
      </c>
      <c r="AB22" s="50" t="str">
        <f>IF(ISNA(VLOOKUP(AB$5&amp;$A22,'Xử lý'!$F:$G,2,0)),"",VLOOKUP(AB$5&amp;$A22,'Xử lý'!$F:$G,2,0))</f>
        <v/>
      </c>
      <c r="AC22" s="34" t="str">
        <f>IF(ISNA(VLOOKUP(AC$5&amp;$A22,'Xử lý'!$F:$G,2,0)),"",VLOOKUP(AC$5&amp;$A22,'Xử lý'!$F:$G,2,0))</f>
        <v/>
      </c>
      <c r="AD22" s="26" t="str">
        <f>IF(ISNA(VLOOKUP(AD$5&amp;$A22,'Xử lý'!$F:$G,2,0)),"",VLOOKUP(AD$5&amp;$A22,'Xử lý'!$F:$G,2,0))</f>
        <v/>
      </c>
      <c r="AE22" s="26" t="str">
        <f>IF(ISNA(VLOOKUP(AE$5&amp;$A22,'Xử lý'!$F:$G,2,0)),"",VLOOKUP(AE$5&amp;$A22,'Xử lý'!$F:$G,2,0))</f>
        <v/>
      </c>
      <c r="AF22" s="26" t="str">
        <f>IF(ISNA(VLOOKUP(AF$5&amp;$A22,'Xử lý'!$F:$G,2,0)),"",VLOOKUP(AF$5&amp;$A22,'Xử lý'!$F:$G,2,0))</f>
        <v/>
      </c>
      <c r="AG22" s="26" t="str">
        <f>IF(ISNA(VLOOKUP(AG$5&amp;$A22,'Xử lý'!$F:$G,2,0)),"",VLOOKUP(AG$5&amp;$A22,'Xử lý'!$F:$G,2,0))</f>
        <v/>
      </c>
      <c r="AH22" s="49" t="str">
        <f>IF(ISNA(VLOOKUP(AH$5&amp;$A22,'Xử lý'!$F:$G,2,0)),"",VLOOKUP(AH$5&amp;$A22,'Xử lý'!$F:$G,2,0))</f>
        <v>10A4
Sinh.</v>
      </c>
      <c r="AI22" s="49" t="str">
        <f>IF(ISNA(VLOOKUP(AI$5&amp;$A22,'Xử lý'!$F:$G,2,0)),"",VLOOKUP(AI$5&amp;$A22,'Xử lý'!$F:$G,2,0))</f>
        <v>10A4
Sinh.</v>
      </c>
      <c r="AJ22" s="49" t="str">
        <f>IF(ISNA(VLOOKUP(AJ$5&amp;$A22,'Xử lý'!$F:$G,2,0)),"",VLOOKUP(AJ$5&amp;$A22,'Xử lý'!$F:$G,2,0))</f>
        <v>10A5
Sinh.</v>
      </c>
      <c r="AK22" s="54" t="str">
        <f>IF(ISNA(VLOOKUP(AK$5&amp;$A22,'Xử lý'!$F:$G,2,0)),"",VLOOKUP(AK$5&amp;$A22,'Xử lý'!$F:$G,2,0))</f>
        <v>10A5
Sinh.</v>
      </c>
      <c r="AL22" s="28" t="str">
        <f>IF(ISNA(VLOOKUP(AL$5&amp;$A22,'Xử lý'!$F:$G,2,0)),"",VLOOKUP(AL$5&amp;$A22,'Xử lý'!$F:$G,2,0))</f>
        <v/>
      </c>
      <c r="AM22" s="26" t="str">
        <f>IF(ISNA(VLOOKUP(AM$5&amp;$A22,'Xử lý'!$F:$G,2,0)),"",VLOOKUP(AM$5&amp;$A22,'Xử lý'!$F:$G,2,0))</f>
        <v/>
      </c>
      <c r="AN22" s="26" t="str">
        <f>IF(ISNA(VLOOKUP(AN$5&amp;$A22,'Xử lý'!$F:$G,2,0)),"",VLOOKUP(AN$5&amp;$A22,'Xử lý'!$F:$G,2,0))</f>
        <v/>
      </c>
      <c r="AO22" s="26" t="str">
        <f>IF(ISNA(VLOOKUP(AO$5&amp;$A22,'Xử lý'!$F:$G,2,0)),"",VLOOKUP(AO$5&amp;$A22,'Xử lý'!$F:$G,2,0))</f>
        <v/>
      </c>
      <c r="AP22" s="26" t="str">
        <f>IF(ISNA(VLOOKUP(AP$5&amp;$A22,'Xử lý'!$F:$G,2,0)),"",VLOOKUP(AP$5&amp;$A22,'Xử lý'!$F:$G,2,0))</f>
        <v/>
      </c>
      <c r="AQ22" s="49" t="str">
        <f>IF(ISNA(VLOOKUP(AQ$5&amp;$A22,'Xử lý'!$F:$G,2,0)),"",VLOOKUP(AQ$5&amp;$A22,'Xử lý'!$F:$G,2,0))</f>
        <v/>
      </c>
      <c r="AR22" s="49" t="str">
        <f>IF(ISNA(VLOOKUP(AR$5&amp;$A22,'Xử lý'!$F:$G,2,0)),"",VLOOKUP(AR$5&amp;$A22,'Xử lý'!$F:$G,2,0))</f>
        <v/>
      </c>
      <c r="AS22" s="49" t="str">
        <f>IF(ISNA(VLOOKUP(AS$5&amp;$A22,'Xử lý'!$F:$G,2,0)),"",VLOOKUP(AS$5&amp;$A22,'Xử lý'!$F:$G,2,0))</f>
        <v/>
      </c>
      <c r="AT22" s="50" t="str">
        <f>IF(ISNA(VLOOKUP(AT$5&amp;$A22,'Xử lý'!$F:$G,2,0)),"",VLOOKUP(AT$5&amp;$A22,'Xử lý'!$F:$G,2,0))</f>
        <v/>
      </c>
      <c r="AU22" s="34" t="str">
        <f>IF(ISNA(VLOOKUP(AU$5&amp;$A22,'Xử lý'!$F:$G,2,0)),"",VLOOKUP(AU$5&amp;$A22,'Xử lý'!$F:$G,2,0))</f>
        <v/>
      </c>
      <c r="AV22" s="26" t="str">
        <f>IF(ISNA(VLOOKUP(AV$5&amp;$A22,'Xử lý'!$F:$G,2,0)),"",VLOOKUP(AV$5&amp;$A22,'Xử lý'!$F:$G,2,0))</f>
        <v/>
      </c>
      <c r="AW22" s="26" t="str">
        <f>IF(ISNA(VLOOKUP(AW$5&amp;$A22,'Xử lý'!$F:$G,2,0)),"",VLOOKUP(AW$5&amp;$A22,'Xử lý'!$F:$G,2,0))</f>
        <v/>
      </c>
      <c r="AX22" s="26" t="str">
        <f>IF(ISNA(VLOOKUP(AX$5&amp;$A22,'Xử lý'!$F:$G,2,0)),"",VLOOKUP(AX$5&amp;$A22,'Xử lý'!$F:$G,2,0))</f>
        <v/>
      </c>
      <c r="AY22" s="26" t="str">
        <f>IF(ISNA(VLOOKUP(AY$5&amp;$A22,'Xử lý'!$F:$G,2,0)),"",VLOOKUP(AY$5&amp;$A22,'Xử lý'!$F:$G,2,0))</f>
        <v/>
      </c>
      <c r="AZ22" s="49" t="str">
        <f>IF(ISNA(VLOOKUP(AZ$5&amp;$A22,'Xử lý'!$F:$G,2,0)),"",VLOOKUP(AZ$5&amp;$A22,'Xử lý'!$F:$G,2,0))</f>
        <v/>
      </c>
      <c r="BA22" s="49" t="str">
        <f>IF(ISNA(VLOOKUP(BA$5&amp;$A22,'Xử lý'!$F:$G,2,0)),"",VLOOKUP(BA$5&amp;$A22,'Xử lý'!$F:$G,2,0))</f>
        <v/>
      </c>
      <c r="BB22" s="49" t="str">
        <f>IF(ISNA(VLOOKUP(BB$5&amp;$A22,'Xử lý'!$F:$G,2,0)),"",VLOOKUP(BB$5&amp;$A22,'Xử lý'!$F:$G,2,0))</f>
        <v/>
      </c>
      <c r="BC22" s="50" t="str">
        <f>IF(ISNA(VLOOKUP(BC$5&amp;$A22,'Xử lý'!$F:$G,2,0)),"",VLOOKUP(BC$5&amp;$A22,'Xử lý'!$F:$G,2,0))</f>
        <v/>
      </c>
      <c r="BD22" s="57"/>
    </row>
    <row r="23" spans="1:56" ht="28.5" x14ac:dyDescent="0.65">
      <c r="A23" s="32" t="str">
        <f>DSGV!B18</f>
        <v>Si.Chính</v>
      </c>
      <c r="B23" s="28" t="str">
        <f>IF(ISNA(VLOOKUP(B$5&amp;$A23,'Xử lý'!$F:$G,2,0)),"",VLOOKUP(B$5&amp;$A23,'Xử lý'!$F:$G,2,0))</f>
        <v/>
      </c>
      <c r="C23" s="26" t="str">
        <f>IF(ISNA(VLOOKUP(C$5&amp;$A23,'Xử lý'!$F:$G,2,0)),"",VLOOKUP(C$5&amp;$A23,'Xử lý'!$F:$G,2,0))</f>
        <v/>
      </c>
      <c r="D23" s="26" t="str">
        <f>IF(ISNA(VLOOKUP(D$5&amp;$A23,'Xử lý'!$F:$G,2,0)),"",VLOOKUP(D$5&amp;$A23,'Xử lý'!$F:$G,2,0))</f>
        <v/>
      </c>
      <c r="E23" s="26" t="str">
        <f>IF(ISNA(VLOOKUP(E$5&amp;$A23,'Xử lý'!$F:$G,2,0)),"",VLOOKUP(E$5&amp;$A23,'Xử lý'!$F:$G,2,0))</f>
        <v/>
      </c>
      <c r="F23" s="26" t="str">
        <f>IF(ISNA(VLOOKUP(F$5&amp;$A23,'Xử lý'!$F:$G,2,0)),"",VLOOKUP(F$5&amp;$A23,'Xử lý'!$F:$G,2,0))</f>
        <v/>
      </c>
      <c r="G23" s="49" t="str">
        <f>IF(ISNA(VLOOKUP(G$5&amp;$A23,'Xử lý'!$F:$G,2,0)),"",VLOOKUP(G$5&amp;$A23,'Xử lý'!$F:$G,2,0))</f>
        <v/>
      </c>
      <c r="H23" s="49" t="str">
        <f>IF(ISNA(VLOOKUP(H$5&amp;$A23,'Xử lý'!$F:$G,2,0)),"",VLOOKUP(H$5&amp;$A23,'Xử lý'!$F:$G,2,0))</f>
        <v/>
      </c>
      <c r="I23" s="49" t="str">
        <f>IF(ISNA(VLOOKUP(I$5&amp;$A23,'Xử lý'!$F:$G,2,0)),"",VLOOKUP(I$5&amp;$A23,'Xử lý'!$F:$G,2,0))</f>
        <v/>
      </c>
      <c r="J23" s="50" t="str">
        <f>IF(ISNA(VLOOKUP(J$5&amp;$A23,'Xử lý'!$F:$G,2,0)),"",VLOOKUP(J$5&amp;$A23,'Xử lý'!$F:$G,2,0))</f>
        <v/>
      </c>
      <c r="K23" s="34" t="str">
        <f>IF(ISNA(VLOOKUP(K$5&amp;$A23,'Xử lý'!$F:$G,2,0)),"",VLOOKUP(K$5&amp;$A23,'Xử lý'!$F:$G,2,0))</f>
        <v/>
      </c>
      <c r="L23" s="26" t="str">
        <f>IF(ISNA(VLOOKUP(L$5&amp;$A23,'Xử lý'!$F:$G,2,0)),"",VLOOKUP(L$5&amp;$A23,'Xử lý'!$F:$G,2,0))</f>
        <v/>
      </c>
      <c r="M23" s="26" t="str">
        <f>IF(ISNA(VLOOKUP(M$5&amp;$A23,'Xử lý'!$F:$G,2,0)),"",VLOOKUP(M$5&amp;$A23,'Xử lý'!$F:$G,2,0))</f>
        <v/>
      </c>
      <c r="N23" s="26" t="str">
        <f>IF(ISNA(VLOOKUP(N$5&amp;$A23,'Xử lý'!$F:$G,2,0)),"",VLOOKUP(N$5&amp;$A23,'Xử lý'!$F:$G,2,0))</f>
        <v/>
      </c>
      <c r="O23" s="26" t="str">
        <f>IF(ISNA(VLOOKUP(O$5&amp;$A23,'Xử lý'!$F:$G,2,0)),"",VLOOKUP(O$5&amp;$A23,'Xử lý'!$F:$G,2,0))</f>
        <v/>
      </c>
      <c r="P23" s="49" t="str">
        <f>IF(ISNA(VLOOKUP(P$5&amp;$A23,'Xử lý'!$F:$G,2,0)),"",VLOOKUP(P$5&amp;$A23,'Xử lý'!$F:$G,2,0))</f>
        <v/>
      </c>
      <c r="Q23" s="49" t="str">
        <f>IF(ISNA(VLOOKUP(Q$5&amp;$A23,'Xử lý'!$F:$G,2,0)),"",VLOOKUP(Q$5&amp;$A23,'Xử lý'!$F:$G,2,0))</f>
        <v/>
      </c>
      <c r="R23" s="49" t="str">
        <f>IF(ISNA(VLOOKUP(R$5&amp;$A23,'Xử lý'!$F:$G,2,0)),"",VLOOKUP(R$5&amp;$A23,'Xử lý'!$F:$G,2,0))</f>
        <v/>
      </c>
      <c r="S23" s="54" t="str">
        <f>IF(ISNA(VLOOKUP(S$5&amp;$A23,'Xử lý'!$F:$G,2,0)),"",VLOOKUP(S$5&amp;$A23,'Xử lý'!$F:$G,2,0))</f>
        <v/>
      </c>
      <c r="T23" s="28" t="str">
        <f>IF(ISNA(VLOOKUP(T$5&amp;$A23,'Xử lý'!$F:$G,2,0)),"",VLOOKUP(T$5&amp;$A23,'Xử lý'!$F:$G,2,0))</f>
        <v/>
      </c>
      <c r="U23" s="26" t="str">
        <f>IF(ISNA(VLOOKUP(U$5&amp;$A23,'Xử lý'!$F:$G,2,0)),"",VLOOKUP(U$5&amp;$A23,'Xử lý'!$F:$G,2,0))</f>
        <v/>
      </c>
      <c r="V23" s="26" t="str">
        <f>IF(ISNA(VLOOKUP(V$5&amp;$A23,'Xử lý'!$F:$G,2,0)),"",VLOOKUP(V$5&amp;$A23,'Xử lý'!$F:$G,2,0))</f>
        <v/>
      </c>
      <c r="W23" s="26" t="str">
        <f>IF(ISNA(VLOOKUP(W$5&amp;$A23,'Xử lý'!$F:$G,2,0)),"",VLOOKUP(W$5&amp;$A23,'Xử lý'!$F:$G,2,0))</f>
        <v/>
      </c>
      <c r="X23" s="26" t="str">
        <f>IF(ISNA(VLOOKUP(X$5&amp;$A23,'Xử lý'!$F:$G,2,0)),"",VLOOKUP(X$5&amp;$A23,'Xử lý'!$F:$G,2,0))</f>
        <v/>
      </c>
      <c r="Y23" s="49" t="str">
        <f>IF(ISNA(VLOOKUP(Y$5&amp;$A23,'Xử lý'!$F:$G,2,0)),"",VLOOKUP(Y$5&amp;$A23,'Xử lý'!$F:$G,2,0))</f>
        <v/>
      </c>
      <c r="Z23" s="49" t="str">
        <f>IF(ISNA(VLOOKUP(Z$5&amp;$A23,'Xử lý'!$F:$G,2,0)),"",VLOOKUP(Z$5&amp;$A23,'Xử lý'!$F:$G,2,0))</f>
        <v/>
      </c>
      <c r="AA23" s="49" t="str">
        <f>IF(ISNA(VLOOKUP(AA$5&amp;$A23,'Xử lý'!$F:$G,2,0)),"",VLOOKUP(AA$5&amp;$A23,'Xử lý'!$F:$G,2,0))</f>
        <v/>
      </c>
      <c r="AB23" s="50" t="str">
        <f>IF(ISNA(VLOOKUP(AB$5&amp;$A23,'Xử lý'!$F:$G,2,0)),"",VLOOKUP(AB$5&amp;$A23,'Xử lý'!$F:$G,2,0))</f>
        <v/>
      </c>
      <c r="AC23" s="34" t="str">
        <f>IF(ISNA(VLOOKUP(AC$5&amp;$A23,'Xử lý'!$F:$G,2,0)),"",VLOOKUP(AC$5&amp;$A23,'Xử lý'!$F:$G,2,0))</f>
        <v/>
      </c>
      <c r="AD23" s="26" t="str">
        <f>IF(ISNA(VLOOKUP(AD$5&amp;$A23,'Xử lý'!$F:$G,2,0)),"",VLOOKUP(AD$5&amp;$A23,'Xử lý'!$F:$G,2,0))</f>
        <v/>
      </c>
      <c r="AE23" s="26" t="str">
        <f>IF(ISNA(VLOOKUP(AE$5&amp;$A23,'Xử lý'!$F:$G,2,0)),"",VLOOKUP(AE$5&amp;$A23,'Xử lý'!$F:$G,2,0))</f>
        <v/>
      </c>
      <c r="AF23" s="26" t="str">
        <f>IF(ISNA(VLOOKUP(AF$5&amp;$A23,'Xử lý'!$F:$G,2,0)),"",VLOOKUP(AF$5&amp;$A23,'Xử lý'!$F:$G,2,0))</f>
        <v/>
      </c>
      <c r="AG23" s="26" t="str">
        <f>IF(ISNA(VLOOKUP(AG$5&amp;$A23,'Xử lý'!$F:$G,2,0)),"",VLOOKUP(AG$5&amp;$A23,'Xử lý'!$F:$G,2,0))</f>
        <v/>
      </c>
      <c r="AH23" s="49" t="str">
        <f>IF(ISNA(VLOOKUP(AH$5&amp;$A23,'Xử lý'!$F:$G,2,0)),"",VLOOKUP(AH$5&amp;$A23,'Xử lý'!$F:$G,2,0))</f>
        <v/>
      </c>
      <c r="AI23" s="49" t="str">
        <f>IF(ISNA(VLOOKUP(AI$5&amp;$A23,'Xử lý'!$F:$G,2,0)),"",VLOOKUP(AI$5&amp;$A23,'Xử lý'!$F:$G,2,0))</f>
        <v/>
      </c>
      <c r="AJ23" s="49" t="str">
        <f>IF(ISNA(VLOOKUP(AJ$5&amp;$A23,'Xử lý'!$F:$G,2,0)),"",VLOOKUP(AJ$5&amp;$A23,'Xử lý'!$F:$G,2,0))</f>
        <v/>
      </c>
      <c r="AK23" s="54" t="str">
        <f>IF(ISNA(VLOOKUP(AK$5&amp;$A23,'Xử lý'!$F:$G,2,0)),"",VLOOKUP(AK$5&amp;$A23,'Xử lý'!$F:$G,2,0))</f>
        <v/>
      </c>
      <c r="AL23" s="28" t="str">
        <f>IF(ISNA(VLOOKUP(AL$5&amp;$A23,'Xử lý'!$F:$G,2,0)),"",VLOOKUP(AL$5&amp;$A23,'Xử lý'!$F:$G,2,0))</f>
        <v/>
      </c>
      <c r="AM23" s="26" t="str">
        <f>IF(ISNA(VLOOKUP(AM$5&amp;$A23,'Xử lý'!$F:$G,2,0)),"",VLOOKUP(AM$5&amp;$A23,'Xử lý'!$F:$G,2,0))</f>
        <v/>
      </c>
      <c r="AN23" s="26" t="str">
        <f>IF(ISNA(VLOOKUP(AN$5&amp;$A23,'Xử lý'!$F:$G,2,0)),"",VLOOKUP(AN$5&amp;$A23,'Xử lý'!$F:$G,2,0))</f>
        <v/>
      </c>
      <c r="AO23" s="26" t="str">
        <f>IF(ISNA(VLOOKUP(AO$5&amp;$A23,'Xử lý'!$F:$G,2,0)),"",VLOOKUP(AO$5&amp;$A23,'Xử lý'!$F:$G,2,0))</f>
        <v/>
      </c>
      <c r="AP23" s="26" t="str">
        <f>IF(ISNA(VLOOKUP(AP$5&amp;$A23,'Xử lý'!$F:$G,2,0)),"",VLOOKUP(AP$5&amp;$A23,'Xử lý'!$F:$G,2,0))</f>
        <v/>
      </c>
      <c r="AQ23" s="49" t="str">
        <f>IF(ISNA(VLOOKUP(AQ$5&amp;$A23,'Xử lý'!$F:$G,2,0)),"",VLOOKUP(AQ$5&amp;$A23,'Xử lý'!$F:$G,2,0))</f>
        <v/>
      </c>
      <c r="AR23" s="49" t="str">
        <f>IF(ISNA(VLOOKUP(AR$5&amp;$A23,'Xử lý'!$F:$G,2,0)),"",VLOOKUP(AR$5&amp;$A23,'Xử lý'!$F:$G,2,0))</f>
        <v/>
      </c>
      <c r="AS23" s="49" t="str">
        <f>IF(ISNA(VLOOKUP(AS$5&amp;$A23,'Xử lý'!$F:$G,2,0)),"",VLOOKUP(AS$5&amp;$A23,'Xử lý'!$F:$G,2,0))</f>
        <v/>
      </c>
      <c r="AT23" s="50" t="str">
        <f>IF(ISNA(VLOOKUP(AT$5&amp;$A23,'Xử lý'!$F:$G,2,0)),"",VLOOKUP(AT$5&amp;$A23,'Xử lý'!$F:$G,2,0))</f>
        <v/>
      </c>
      <c r="AU23" s="34" t="str">
        <f>IF(ISNA(VLOOKUP(AU$5&amp;$A23,'Xử lý'!$F:$G,2,0)),"",VLOOKUP(AU$5&amp;$A23,'Xử lý'!$F:$G,2,0))</f>
        <v/>
      </c>
      <c r="AV23" s="26" t="str">
        <f>IF(ISNA(VLOOKUP(AV$5&amp;$A23,'Xử lý'!$F:$G,2,0)),"",VLOOKUP(AV$5&amp;$A23,'Xử lý'!$F:$G,2,0))</f>
        <v/>
      </c>
      <c r="AW23" s="26" t="str">
        <f>IF(ISNA(VLOOKUP(AW$5&amp;$A23,'Xử lý'!$F:$G,2,0)),"",VLOOKUP(AW$5&amp;$A23,'Xử lý'!$F:$G,2,0))</f>
        <v/>
      </c>
      <c r="AX23" s="26" t="str">
        <f>IF(ISNA(VLOOKUP(AX$5&amp;$A23,'Xử lý'!$F:$G,2,0)),"",VLOOKUP(AX$5&amp;$A23,'Xử lý'!$F:$G,2,0))</f>
        <v/>
      </c>
      <c r="AY23" s="26" t="str">
        <f>IF(ISNA(VLOOKUP(AY$5&amp;$A23,'Xử lý'!$F:$G,2,0)),"",VLOOKUP(AY$5&amp;$A23,'Xử lý'!$F:$G,2,0))</f>
        <v/>
      </c>
      <c r="AZ23" s="49" t="str">
        <f>IF(ISNA(VLOOKUP(AZ$5&amp;$A23,'Xử lý'!$F:$G,2,0)),"",VLOOKUP(AZ$5&amp;$A23,'Xử lý'!$F:$G,2,0))</f>
        <v>12TN
Sinh.</v>
      </c>
      <c r="BA23" s="49" t="str">
        <f>IF(ISNA(VLOOKUP(BA$5&amp;$A23,'Xử lý'!$F:$G,2,0)),"",VLOOKUP(BA$5&amp;$A23,'Xử lý'!$F:$G,2,0))</f>
        <v>12TN
Sinh.</v>
      </c>
      <c r="BB23" s="49" t="str">
        <f>IF(ISNA(VLOOKUP(BB$5&amp;$A23,'Xử lý'!$F:$G,2,0)),"",VLOOKUP(BB$5&amp;$A23,'Xử lý'!$F:$G,2,0))</f>
        <v/>
      </c>
      <c r="BC23" s="50" t="str">
        <f>IF(ISNA(VLOOKUP(BC$5&amp;$A23,'Xử lý'!$F:$G,2,0)),"",VLOOKUP(BC$5&amp;$A23,'Xử lý'!$F:$G,2,0))</f>
        <v/>
      </c>
      <c r="BD23" s="57"/>
    </row>
    <row r="24" spans="1:56" ht="28.5" x14ac:dyDescent="0.65">
      <c r="A24" s="32" t="str">
        <f>DSGV!B19</f>
        <v>Si.H'Luyn</v>
      </c>
      <c r="B24" s="28" t="str">
        <f>IF(ISNA(VLOOKUP(B$5&amp;$A24,'Xử lý'!$F:$G,2,0)),"",VLOOKUP(B$5&amp;$A24,'Xử lý'!$F:$G,2,0))</f>
        <v/>
      </c>
      <c r="C24" s="26" t="str">
        <f>IF(ISNA(VLOOKUP(C$5&amp;$A24,'Xử lý'!$F:$G,2,0)),"",VLOOKUP(C$5&amp;$A24,'Xử lý'!$F:$G,2,0))</f>
        <v/>
      </c>
      <c r="D24" s="26" t="str">
        <f>IF(ISNA(VLOOKUP(D$5&amp;$A24,'Xử lý'!$F:$G,2,0)),"",VLOOKUP(D$5&amp;$A24,'Xử lý'!$F:$G,2,0))</f>
        <v/>
      </c>
      <c r="E24" s="26" t="str">
        <f>IF(ISNA(VLOOKUP(E$5&amp;$A24,'Xử lý'!$F:$G,2,0)),"",VLOOKUP(E$5&amp;$A24,'Xử lý'!$F:$G,2,0))</f>
        <v/>
      </c>
      <c r="F24" s="26" t="str">
        <f>IF(ISNA(VLOOKUP(F$5&amp;$A24,'Xử lý'!$F:$G,2,0)),"",VLOOKUP(F$5&amp;$A24,'Xử lý'!$F:$G,2,0))</f>
        <v/>
      </c>
      <c r="G24" s="49" t="str">
        <f>IF(ISNA(VLOOKUP(G$5&amp;$A24,'Xử lý'!$F:$G,2,0)),"",VLOOKUP(G$5&amp;$A24,'Xử lý'!$F:$G,2,0))</f>
        <v/>
      </c>
      <c r="H24" s="49" t="str">
        <f>IF(ISNA(VLOOKUP(H$5&amp;$A24,'Xử lý'!$F:$G,2,0)),"",VLOOKUP(H$5&amp;$A24,'Xử lý'!$F:$G,2,0))</f>
        <v/>
      </c>
      <c r="I24" s="49" t="str">
        <f>IF(ISNA(VLOOKUP(I$5&amp;$A24,'Xử lý'!$F:$G,2,0)),"",VLOOKUP(I$5&amp;$A24,'Xử lý'!$F:$G,2,0))</f>
        <v/>
      </c>
      <c r="J24" s="50" t="str">
        <f>IF(ISNA(VLOOKUP(J$5&amp;$A24,'Xử lý'!$F:$G,2,0)),"",VLOOKUP(J$5&amp;$A24,'Xử lý'!$F:$G,2,0))</f>
        <v/>
      </c>
      <c r="K24" s="34" t="str">
        <f>IF(ISNA(VLOOKUP(K$5&amp;$A24,'Xử lý'!$F:$G,2,0)),"",VLOOKUP(K$5&amp;$A24,'Xử lý'!$F:$G,2,0))</f>
        <v/>
      </c>
      <c r="L24" s="26" t="str">
        <f>IF(ISNA(VLOOKUP(L$5&amp;$A24,'Xử lý'!$F:$G,2,0)),"",VLOOKUP(L$5&amp;$A24,'Xử lý'!$F:$G,2,0))</f>
        <v/>
      </c>
      <c r="M24" s="26" t="str">
        <f>IF(ISNA(VLOOKUP(M$5&amp;$A24,'Xử lý'!$F:$G,2,0)),"",VLOOKUP(M$5&amp;$A24,'Xử lý'!$F:$G,2,0))</f>
        <v/>
      </c>
      <c r="N24" s="26" t="str">
        <f>IF(ISNA(VLOOKUP(N$5&amp;$A24,'Xử lý'!$F:$G,2,0)),"",VLOOKUP(N$5&amp;$A24,'Xử lý'!$F:$G,2,0))</f>
        <v/>
      </c>
      <c r="O24" s="26" t="str">
        <f>IF(ISNA(VLOOKUP(O$5&amp;$A24,'Xử lý'!$F:$G,2,0)),"",VLOOKUP(O$5&amp;$A24,'Xử lý'!$F:$G,2,0))</f>
        <v/>
      </c>
      <c r="P24" s="49" t="str">
        <f>IF(ISNA(VLOOKUP(P$5&amp;$A24,'Xử lý'!$F:$G,2,0)),"",VLOOKUP(P$5&amp;$A24,'Xử lý'!$F:$G,2,0))</f>
        <v/>
      </c>
      <c r="Q24" s="49" t="str">
        <f>IF(ISNA(VLOOKUP(Q$5&amp;$A24,'Xử lý'!$F:$G,2,0)),"",VLOOKUP(Q$5&amp;$A24,'Xử lý'!$F:$G,2,0))</f>
        <v/>
      </c>
      <c r="R24" s="49" t="str">
        <f>IF(ISNA(VLOOKUP(R$5&amp;$A24,'Xử lý'!$F:$G,2,0)),"",VLOOKUP(R$5&amp;$A24,'Xử lý'!$F:$G,2,0))</f>
        <v/>
      </c>
      <c r="S24" s="54" t="str">
        <f>IF(ISNA(VLOOKUP(S$5&amp;$A24,'Xử lý'!$F:$G,2,0)),"",VLOOKUP(S$5&amp;$A24,'Xử lý'!$F:$G,2,0))</f>
        <v/>
      </c>
      <c r="T24" s="28" t="str">
        <f>IF(ISNA(VLOOKUP(T$5&amp;$A24,'Xử lý'!$F:$G,2,0)),"",VLOOKUP(T$5&amp;$A24,'Xử lý'!$F:$G,2,0))</f>
        <v/>
      </c>
      <c r="U24" s="26" t="str">
        <f>IF(ISNA(VLOOKUP(U$5&amp;$A24,'Xử lý'!$F:$G,2,0)),"",VLOOKUP(U$5&amp;$A24,'Xử lý'!$F:$G,2,0))</f>
        <v/>
      </c>
      <c r="V24" s="26" t="str">
        <f>IF(ISNA(VLOOKUP(V$5&amp;$A24,'Xử lý'!$F:$G,2,0)),"",VLOOKUP(V$5&amp;$A24,'Xử lý'!$F:$G,2,0))</f>
        <v/>
      </c>
      <c r="W24" s="26" t="str">
        <f>IF(ISNA(VLOOKUP(W$5&amp;$A24,'Xử lý'!$F:$G,2,0)),"",VLOOKUP(W$5&amp;$A24,'Xử lý'!$F:$G,2,0))</f>
        <v/>
      </c>
      <c r="X24" s="26" t="str">
        <f>IF(ISNA(VLOOKUP(X$5&amp;$A24,'Xử lý'!$F:$G,2,0)),"",VLOOKUP(X$5&amp;$A24,'Xử lý'!$F:$G,2,0))</f>
        <v/>
      </c>
      <c r="Y24" s="49" t="str">
        <f>IF(ISNA(VLOOKUP(Y$5&amp;$A24,'Xử lý'!$F:$G,2,0)),"",VLOOKUP(Y$5&amp;$A24,'Xử lý'!$F:$G,2,0))</f>
        <v/>
      </c>
      <c r="Z24" s="49" t="str">
        <f>IF(ISNA(VLOOKUP(Z$5&amp;$A24,'Xử lý'!$F:$G,2,0)),"",VLOOKUP(Z$5&amp;$A24,'Xử lý'!$F:$G,2,0))</f>
        <v/>
      </c>
      <c r="AA24" s="49" t="str">
        <f>IF(ISNA(VLOOKUP(AA$5&amp;$A24,'Xử lý'!$F:$G,2,0)),"",VLOOKUP(AA$5&amp;$A24,'Xử lý'!$F:$G,2,0))</f>
        <v/>
      </c>
      <c r="AB24" s="50" t="str">
        <f>IF(ISNA(VLOOKUP(AB$5&amp;$A24,'Xử lý'!$F:$G,2,0)),"",VLOOKUP(AB$5&amp;$A24,'Xử lý'!$F:$G,2,0))</f>
        <v/>
      </c>
      <c r="AC24" s="34" t="str">
        <f>IF(ISNA(VLOOKUP(AC$5&amp;$A24,'Xử lý'!$F:$G,2,0)),"",VLOOKUP(AC$5&amp;$A24,'Xử lý'!$F:$G,2,0))</f>
        <v/>
      </c>
      <c r="AD24" s="26" t="str">
        <f>IF(ISNA(VLOOKUP(AD$5&amp;$A24,'Xử lý'!$F:$G,2,0)),"",VLOOKUP(AD$5&amp;$A24,'Xử lý'!$F:$G,2,0))</f>
        <v/>
      </c>
      <c r="AE24" s="26" t="str">
        <f>IF(ISNA(VLOOKUP(AE$5&amp;$A24,'Xử lý'!$F:$G,2,0)),"",VLOOKUP(AE$5&amp;$A24,'Xử lý'!$F:$G,2,0))</f>
        <v/>
      </c>
      <c r="AF24" s="26" t="str">
        <f>IF(ISNA(VLOOKUP(AF$5&amp;$A24,'Xử lý'!$F:$G,2,0)),"",VLOOKUP(AF$5&amp;$A24,'Xử lý'!$F:$G,2,0))</f>
        <v/>
      </c>
      <c r="AG24" s="26" t="str">
        <f>IF(ISNA(VLOOKUP(AG$5&amp;$A24,'Xử lý'!$F:$G,2,0)),"",VLOOKUP(AG$5&amp;$A24,'Xử lý'!$F:$G,2,0))</f>
        <v/>
      </c>
      <c r="AH24" s="49" t="str">
        <f>IF(ISNA(VLOOKUP(AH$5&amp;$A24,'Xử lý'!$F:$G,2,0)),"",VLOOKUP(AH$5&amp;$A24,'Xử lý'!$F:$G,2,0))</f>
        <v/>
      </c>
      <c r="AI24" s="49" t="str">
        <f>IF(ISNA(VLOOKUP(AI$5&amp;$A24,'Xử lý'!$F:$G,2,0)),"",VLOOKUP(AI$5&amp;$A24,'Xử lý'!$F:$G,2,0))</f>
        <v/>
      </c>
      <c r="AJ24" s="49" t="str">
        <f>IF(ISNA(VLOOKUP(AJ$5&amp;$A24,'Xử lý'!$F:$G,2,0)),"",VLOOKUP(AJ$5&amp;$A24,'Xử lý'!$F:$G,2,0))</f>
        <v/>
      </c>
      <c r="AK24" s="54" t="str">
        <f>IF(ISNA(VLOOKUP(AK$5&amp;$A24,'Xử lý'!$F:$G,2,0)),"",VLOOKUP(AK$5&amp;$A24,'Xử lý'!$F:$G,2,0))</f>
        <v/>
      </c>
      <c r="AL24" s="28" t="str">
        <f>IF(ISNA(VLOOKUP(AL$5&amp;$A24,'Xử lý'!$F:$G,2,0)),"",VLOOKUP(AL$5&amp;$A24,'Xử lý'!$F:$G,2,0))</f>
        <v/>
      </c>
      <c r="AM24" s="26" t="str">
        <f>IF(ISNA(VLOOKUP(AM$5&amp;$A24,'Xử lý'!$F:$G,2,0)),"",VLOOKUP(AM$5&amp;$A24,'Xử lý'!$F:$G,2,0))</f>
        <v/>
      </c>
      <c r="AN24" s="26" t="str">
        <f>IF(ISNA(VLOOKUP(AN$5&amp;$A24,'Xử lý'!$F:$G,2,0)),"",VLOOKUP(AN$5&amp;$A24,'Xử lý'!$F:$G,2,0))</f>
        <v/>
      </c>
      <c r="AO24" s="26" t="str">
        <f>IF(ISNA(VLOOKUP(AO$5&amp;$A24,'Xử lý'!$F:$G,2,0)),"",VLOOKUP(AO$5&amp;$A24,'Xử lý'!$F:$G,2,0))</f>
        <v/>
      </c>
      <c r="AP24" s="26" t="str">
        <f>IF(ISNA(VLOOKUP(AP$5&amp;$A24,'Xử lý'!$F:$G,2,0)),"",VLOOKUP(AP$5&amp;$A24,'Xử lý'!$F:$G,2,0))</f>
        <v/>
      </c>
      <c r="AQ24" s="49" t="str">
        <f>IF(ISNA(VLOOKUP(AQ$5&amp;$A24,'Xử lý'!$F:$G,2,0)),"",VLOOKUP(AQ$5&amp;$A24,'Xử lý'!$F:$G,2,0))</f>
        <v/>
      </c>
      <c r="AR24" s="49" t="str">
        <f>IF(ISNA(VLOOKUP(AR$5&amp;$A24,'Xử lý'!$F:$G,2,0)),"",VLOOKUP(AR$5&amp;$A24,'Xử lý'!$F:$G,2,0))</f>
        <v/>
      </c>
      <c r="AS24" s="49" t="str">
        <f>IF(ISNA(VLOOKUP(AS$5&amp;$A24,'Xử lý'!$F:$G,2,0)),"",VLOOKUP(AS$5&amp;$A24,'Xử lý'!$F:$G,2,0))</f>
        <v/>
      </c>
      <c r="AT24" s="50" t="str">
        <f>IF(ISNA(VLOOKUP(AT$5&amp;$A24,'Xử lý'!$F:$G,2,0)),"",VLOOKUP(AT$5&amp;$A24,'Xử lý'!$F:$G,2,0))</f>
        <v/>
      </c>
      <c r="AU24" s="34" t="str">
        <f>IF(ISNA(VLOOKUP(AU$5&amp;$A24,'Xử lý'!$F:$G,2,0)),"",VLOOKUP(AU$5&amp;$A24,'Xử lý'!$F:$G,2,0))</f>
        <v/>
      </c>
      <c r="AV24" s="26" t="str">
        <f>IF(ISNA(VLOOKUP(AV$5&amp;$A24,'Xử lý'!$F:$G,2,0)),"",VLOOKUP(AV$5&amp;$A24,'Xử lý'!$F:$G,2,0))</f>
        <v/>
      </c>
      <c r="AW24" s="26" t="str">
        <f>IF(ISNA(VLOOKUP(AW$5&amp;$A24,'Xử lý'!$F:$G,2,0)),"",VLOOKUP(AW$5&amp;$A24,'Xử lý'!$F:$G,2,0))</f>
        <v/>
      </c>
      <c r="AX24" s="26" t="str">
        <f>IF(ISNA(VLOOKUP(AX$5&amp;$A24,'Xử lý'!$F:$G,2,0)),"",VLOOKUP(AX$5&amp;$A24,'Xử lý'!$F:$G,2,0))</f>
        <v/>
      </c>
      <c r="AY24" s="26" t="str">
        <f>IF(ISNA(VLOOKUP(AY$5&amp;$A24,'Xử lý'!$F:$G,2,0)),"",VLOOKUP(AY$5&amp;$A24,'Xử lý'!$F:$G,2,0))</f>
        <v/>
      </c>
      <c r="AZ24" s="49" t="str">
        <f>IF(ISNA(VLOOKUP(AZ$5&amp;$A24,'Xử lý'!$F:$G,2,0)),"",VLOOKUP(AZ$5&amp;$A24,'Xử lý'!$F:$G,2,0))</f>
        <v/>
      </c>
      <c r="BA24" s="49" t="str">
        <f>IF(ISNA(VLOOKUP(BA$5&amp;$A24,'Xử lý'!$F:$G,2,0)),"",VLOOKUP(BA$5&amp;$A24,'Xử lý'!$F:$G,2,0))</f>
        <v/>
      </c>
      <c r="BB24" s="49" t="str">
        <f>IF(ISNA(VLOOKUP(BB$5&amp;$A24,'Xử lý'!$F:$G,2,0)),"",VLOOKUP(BB$5&amp;$A24,'Xử lý'!$F:$G,2,0))</f>
        <v/>
      </c>
      <c r="BC24" s="50" t="str">
        <f>IF(ISNA(VLOOKUP(BC$5&amp;$A24,'Xử lý'!$F:$G,2,0)),"",VLOOKUP(BC$5&amp;$A24,'Xử lý'!$F:$G,2,0))</f>
        <v/>
      </c>
      <c r="BD24" s="57"/>
    </row>
    <row r="25" spans="1:56" ht="28.5" x14ac:dyDescent="0.65">
      <c r="A25" s="32" t="str">
        <f>DSGV!B20</f>
        <v>Si.Lệ</v>
      </c>
      <c r="B25" s="28" t="str">
        <f>IF(ISNA(VLOOKUP(B$5&amp;$A25,'Xử lý'!$F:$G,2,0)),"",VLOOKUP(B$5&amp;$A25,'Xử lý'!$F:$G,2,0))</f>
        <v/>
      </c>
      <c r="C25" s="26" t="str">
        <f>IF(ISNA(VLOOKUP(C$5&amp;$A25,'Xử lý'!$F:$G,2,0)),"",VLOOKUP(C$5&amp;$A25,'Xử lý'!$F:$G,2,0))</f>
        <v/>
      </c>
      <c r="D25" s="26" t="str">
        <f>IF(ISNA(VLOOKUP(D$5&amp;$A25,'Xử lý'!$F:$G,2,0)),"",VLOOKUP(D$5&amp;$A25,'Xử lý'!$F:$G,2,0))</f>
        <v/>
      </c>
      <c r="E25" s="26" t="str">
        <f>IF(ISNA(VLOOKUP(E$5&amp;$A25,'Xử lý'!$F:$G,2,0)),"",VLOOKUP(E$5&amp;$A25,'Xử lý'!$F:$G,2,0))</f>
        <v/>
      </c>
      <c r="F25" s="26" t="str">
        <f>IF(ISNA(VLOOKUP(F$5&amp;$A25,'Xử lý'!$F:$G,2,0)),"",VLOOKUP(F$5&amp;$A25,'Xử lý'!$F:$G,2,0))</f>
        <v/>
      </c>
      <c r="G25" s="49" t="str">
        <f>IF(ISNA(VLOOKUP(G$5&amp;$A25,'Xử lý'!$F:$G,2,0)),"",VLOOKUP(G$5&amp;$A25,'Xử lý'!$F:$G,2,0))</f>
        <v/>
      </c>
      <c r="H25" s="49" t="str">
        <f>IF(ISNA(VLOOKUP(H$5&amp;$A25,'Xử lý'!$F:$G,2,0)),"",VLOOKUP(H$5&amp;$A25,'Xử lý'!$F:$G,2,0))</f>
        <v/>
      </c>
      <c r="I25" s="49" t="str">
        <f>IF(ISNA(VLOOKUP(I$5&amp;$A25,'Xử lý'!$F:$G,2,0)),"",VLOOKUP(I$5&amp;$A25,'Xử lý'!$F:$G,2,0))</f>
        <v/>
      </c>
      <c r="J25" s="50" t="str">
        <f>IF(ISNA(VLOOKUP(J$5&amp;$A25,'Xử lý'!$F:$G,2,0)),"",VLOOKUP(J$5&amp;$A25,'Xử lý'!$F:$G,2,0))</f>
        <v/>
      </c>
      <c r="K25" s="34" t="str">
        <f>IF(ISNA(VLOOKUP(K$5&amp;$A25,'Xử lý'!$F:$G,2,0)),"",VLOOKUP(K$5&amp;$A25,'Xử lý'!$F:$G,2,0))</f>
        <v/>
      </c>
      <c r="L25" s="26" t="str">
        <f>IF(ISNA(VLOOKUP(L$5&amp;$A25,'Xử lý'!$F:$G,2,0)),"",VLOOKUP(L$5&amp;$A25,'Xử lý'!$F:$G,2,0))</f>
        <v/>
      </c>
      <c r="M25" s="26" t="str">
        <f>IF(ISNA(VLOOKUP(M$5&amp;$A25,'Xử lý'!$F:$G,2,0)),"",VLOOKUP(M$5&amp;$A25,'Xử lý'!$F:$G,2,0))</f>
        <v/>
      </c>
      <c r="N25" s="26" t="str">
        <f>IF(ISNA(VLOOKUP(N$5&amp;$A25,'Xử lý'!$F:$G,2,0)),"",VLOOKUP(N$5&amp;$A25,'Xử lý'!$F:$G,2,0))</f>
        <v/>
      </c>
      <c r="O25" s="26" t="str">
        <f>IF(ISNA(VLOOKUP(O$5&amp;$A25,'Xử lý'!$F:$G,2,0)),"",VLOOKUP(O$5&amp;$A25,'Xử lý'!$F:$G,2,0))</f>
        <v/>
      </c>
      <c r="P25" s="49" t="str">
        <f>IF(ISNA(VLOOKUP(P$5&amp;$A25,'Xử lý'!$F:$G,2,0)),"",VLOOKUP(P$5&amp;$A25,'Xử lý'!$F:$G,2,0))</f>
        <v/>
      </c>
      <c r="Q25" s="49" t="str">
        <f>IF(ISNA(VLOOKUP(Q$5&amp;$A25,'Xử lý'!$F:$G,2,0)),"",VLOOKUP(Q$5&amp;$A25,'Xử lý'!$F:$G,2,0))</f>
        <v/>
      </c>
      <c r="R25" s="49" t="str">
        <f>IF(ISNA(VLOOKUP(R$5&amp;$A25,'Xử lý'!$F:$G,2,0)),"",VLOOKUP(R$5&amp;$A25,'Xử lý'!$F:$G,2,0))</f>
        <v/>
      </c>
      <c r="S25" s="54" t="str">
        <f>IF(ISNA(VLOOKUP(S$5&amp;$A25,'Xử lý'!$F:$G,2,0)),"",VLOOKUP(S$5&amp;$A25,'Xử lý'!$F:$G,2,0))</f>
        <v/>
      </c>
      <c r="T25" s="28" t="str">
        <f>IF(ISNA(VLOOKUP(T$5&amp;$A25,'Xử lý'!$F:$G,2,0)),"",VLOOKUP(T$5&amp;$A25,'Xử lý'!$F:$G,2,0))</f>
        <v/>
      </c>
      <c r="U25" s="26" t="str">
        <f>IF(ISNA(VLOOKUP(U$5&amp;$A25,'Xử lý'!$F:$G,2,0)),"",VLOOKUP(U$5&amp;$A25,'Xử lý'!$F:$G,2,0))</f>
        <v/>
      </c>
      <c r="V25" s="26" t="str">
        <f>IF(ISNA(VLOOKUP(V$5&amp;$A25,'Xử lý'!$F:$G,2,0)),"",VLOOKUP(V$5&amp;$A25,'Xử lý'!$F:$G,2,0))</f>
        <v/>
      </c>
      <c r="W25" s="26" t="str">
        <f>IF(ISNA(VLOOKUP(W$5&amp;$A25,'Xử lý'!$F:$G,2,0)),"",VLOOKUP(W$5&amp;$A25,'Xử lý'!$F:$G,2,0))</f>
        <v/>
      </c>
      <c r="X25" s="26" t="str">
        <f>IF(ISNA(VLOOKUP(X$5&amp;$A25,'Xử lý'!$F:$G,2,0)),"",VLOOKUP(X$5&amp;$A25,'Xử lý'!$F:$G,2,0))</f>
        <v/>
      </c>
      <c r="Y25" s="49" t="str">
        <f>IF(ISNA(VLOOKUP(Y$5&amp;$A25,'Xử lý'!$F:$G,2,0)),"",VLOOKUP(Y$5&amp;$A25,'Xử lý'!$F:$G,2,0))</f>
        <v/>
      </c>
      <c r="Z25" s="49" t="str">
        <f>IF(ISNA(VLOOKUP(Z$5&amp;$A25,'Xử lý'!$F:$G,2,0)),"",VLOOKUP(Z$5&amp;$A25,'Xử lý'!$F:$G,2,0))</f>
        <v/>
      </c>
      <c r="AA25" s="49" t="str">
        <f>IF(ISNA(VLOOKUP(AA$5&amp;$A25,'Xử lý'!$F:$G,2,0)),"",VLOOKUP(AA$5&amp;$A25,'Xử lý'!$F:$G,2,0))</f>
        <v/>
      </c>
      <c r="AB25" s="50" t="str">
        <f>IF(ISNA(VLOOKUP(AB$5&amp;$A25,'Xử lý'!$F:$G,2,0)),"",VLOOKUP(AB$5&amp;$A25,'Xử lý'!$F:$G,2,0))</f>
        <v/>
      </c>
      <c r="AC25" s="34" t="str">
        <f>IF(ISNA(VLOOKUP(AC$5&amp;$A25,'Xử lý'!$F:$G,2,0)),"",VLOOKUP(AC$5&amp;$A25,'Xử lý'!$F:$G,2,0))</f>
        <v/>
      </c>
      <c r="AD25" s="26" t="str">
        <f>IF(ISNA(VLOOKUP(AD$5&amp;$A25,'Xử lý'!$F:$G,2,0)),"",VLOOKUP(AD$5&amp;$A25,'Xử lý'!$F:$G,2,0))</f>
        <v/>
      </c>
      <c r="AE25" s="26" t="str">
        <f>IF(ISNA(VLOOKUP(AE$5&amp;$A25,'Xử lý'!$F:$G,2,0)),"",VLOOKUP(AE$5&amp;$A25,'Xử lý'!$F:$G,2,0))</f>
        <v/>
      </c>
      <c r="AF25" s="26" t="str">
        <f>IF(ISNA(VLOOKUP(AF$5&amp;$A25,'Xử lý'!$F:$G,2,0)),"",VLOOKUP(AF$5&amp;$A25,'Xử lý'!$F:$G,2,0))</f>
        <v/>
      </c>
      <c r="AG25" s="26" t="str">
        <f>IF(ISNA(VLOOKUP(AG$5&amp;$A25,'Xử lý'!$F:$G,2,0)),"",VLOOKUP(AG$5&amp;$A25,'Xử lý'!$F:$G,2,0))</f>
        <v/>
      </c>
      <c r="AH25" s="49" t="str">
        <f>IF(ISNA(VLOOKUP(AH$5&amp;$A25,'Xử lý'!$F:$G,2,0)),"",VLOOKUP(AH$5&amp;$A25,'Xử lý'!$F:$G,2,0))</f>
        <v/>
      </c>
      <c r="AI25" s="49" t="str">
        <f>IF(ISNA(VLOOKUP(AI$5&amp;$A25,'Xử lý'!$F:$G,2,0)),"",VLOOKUP(AI$5&amp;$A25,'Xử lý'!$F:$G,2,0))</f>
        <v/>
      </c>
      <c r="AJ25" s="49" t="str">
        <f>IF(ISNA(VLOOKUP(AJ$5&amp;$A25,'Xử lý'!$F:$G,2,0)),"",VLOOKUP(AJ$5&amp;$A25,'Xử lý'!$F:$G,2,0))</f>
        <v/>
      </c>
      <c r="AK25" s="54" t="str">
        <f>IF(ISNA(VLOOKUP(AK$5&amp;$A25,'Xử lý'!$F:$G,2,0)),"",VLOOKUP(AK$5&amp;$A25,'Xử lý'!$F:$G,2,0))</f>
        <v/>
      </c>
      <c r="AL25" s="28" t="str">
        <f>IF(ISNA(VLOOKUP(AL$5&amp;$A25,'Xử lý'!$F:$G,2,0)),"",VLOOKUP(AL$5&amp;$A25,'Xử lý'!$F:$G,2,0))</f>
        <v/>
      </c>
      <c r="AM25" s="26" t="str">
        <f>IF(ISNA(VLOOKUP(AM$5&amp;$A25,'Xử lý'!$F:$G,2,0)),"",VLOOKUP(AM$5&amp;$A25,'Xử lý'!$F:$G,2,0))</f>
        <v/>
      </c>
      <c r="AN25" s="26" t="str">
        <f>IF(ISNA(VLOOKUP(AN$5&amp;$A25,'Xử lý'!$F:$G,2,0)),"",VLOOKUP(AN$5&amp;$A25,'Xử lý'!$F:$G,2,0))</f>
        <v/>
      </c>
      <c r="AO25" s="26" t="str">
        <f>IF(ISNA(VLOOKUP(AO$5&amp;$A25,'Xử lý'!$F:$G,2,0)),"",VLOOKUP(AO$5&amp;$A25,'Xử lý'!$F:$G,2,0))</f>
        <v/>
      </c>
      <c r="AP25" s="26" t="str">
        <f>IF(ISNA(VLOOKUP(AP$5&amp;$A25,'Xử lý'!$F:$G,2,0)),"",VLOOKUP(AP$5&amp;$A25,'Xử lý'!$F:$G,2,0))</f>
        <v/>
      </c>
      <c r="AQ25" s="49" t="str">
        <f>IF(ISNA(VLOOKUP(AQ$5&amp;$A25,'Xử lý'!$F:$G,2,0)),"",VLOOKUP(AQ$5&amp;$A25,'Xử lý'!$F:$G,2,0))</f>
        <v/>
      </c>
      <c r="AR25" s="49" t="str">
        <f>IF(ISNA(VLOOKUP(AR$5&amp;$A25,'Xử lý'!$F:$G,2,0)),"",VLOOKUP(AR$5&amp;$A25,'Xử lý'!$F:$G,2,0))</f>
        <v/>
      </c>
      <c r="AS25" s="49" t="str">
        <f>IF(ISNA(VLOOKUP(AS$5&amp;$A25,'Xử lý'!$F:$G,2,0)),"",VLOOKUP(AS$5&amp;$A25,'Xử lý'!$F:$G,2,0))</f>
        <v/>
      </c>
      <c r="AT25" s="50" t="str">
        <f>IF(ISNA(VLOOKUP(AT$5&amp;$A25,'Xử lý'!$F:$G,2,0)),"",VLOOKUP(AT$5&amp;$A25,'Xử lý'!$F:$G,2,0))</f>
        <v/>
      </c>
      <c r="AU25" s="34" t="str">
        <f>IF(ISNA(VLOOKUP(AU$5&amp;$A25,'Xử lý'!$F:$G,2,0)),"",VLOOKUP(AU$5&amp;$A25,'Xử lý'!$F:$G,2,0))</f>
        <v/>
      </c>
      <c r="AV25" s="26" t="str">
        <f>IF(ISNA(VLOOKUP(AV$5&amp;$A25,'Xử lý'!$F:$G,2,0)),"",VLOOKUP(AV$5&amp;$A25,'Xử lý'!$F:$G,2,0))</f>
        <v/>
      </c>
      <c r="AW25" s="26" t="str">
        <f>IF(ISNA(VLOOKUP(AW$5&amp;$A25,'Xử lý'!$F:$G,2,0)),"",VLOOKUP(AW$5&amp;$A25,'Xử lý'!$F:$G,2,0))</f>
        <v/>
      </c>
      <c r="AX25" s="26" t="str">
        <f>IF(ISNA(VLOOKUP(AX$5&amp;$A25,'Xử lý'!$F:$G,2,0)),"",VLOOKUP(AX$5&amp;$A25,'Xử lý'!$F:$G,2,0))</f>
        <v/>
      </c>
      <c r="AY25" s="26" t="str">
        <f>IF(ISNA(VLOOKUP(AY$5&amp;$A25,'Xử lý'!$F:$G,2,0)),"",VLOOKUP(AY$5&amp;$A25,'Xử lý'!$F:$G,2,0))</f>
        <v/>
      </c>
      <c r="AZ25" s="49" t="str">
        <f>IF(ISNA(VLOOKUP(AZ$5&amp;$A25,'Xử lý'!$F:$G,2,0)),"",VLOOKUP(AZ$5&amp;$A25,'Xử lý'!$F:$G,2,0))</f>
        <v/>
      </c>
      <c r="BA25" s="49" t="str">
        <f>IF(ISNA(VLOOKUP(BA$5&amp;$A25,'Xử lý'!$F:$G,2,0)),"",VLOOKUP(BA$5&amp;$A25,'Xử lý'!$F:$G,2,0))</f>
        <v/>
      </c>
      <c r="BB25" s="49" t="str">
        <f>IF(ISNA(VLOOKUP(BB$5&amp;$A25,'Xử lý'!$F:$G,2,0)),"",VLOOKUP(BB$5&amp;$A25,'Xử lý'!$F:$G,2,0))</f>
        <v/>
      </c>
      <c r="BC25" s="50" t="str">
        <f>IF(ISNA(VLOOKUP(BC$5&amp;$A25,'Xử lý'!$F:$G,2,0)),"",VLOOKUP(BC$5&amp;$A25,'Xử lý'!$F:$G,2,0))</f>
        <v/>
      </c>
      <c r="BD25" s="57"/>
    </row>
    <row r="26" spans="1:56" ht="28.5" x14ac:dyDescent="0.65">
      <c r="A26" s="32" t="str">
        <f>DSGV!B21</f>
        <v>Si.Thức</v>
      </c>
      <c r="B26" s="28" t="str">
        <f>IF(ISNA(VLOOKUP(B$5&amp;$A26,'Xử lý'!$F:$G,2,0)),"",VLOOKUP(B$5&amp;$A26,'Xử lý'!$F:$G,2,0))</f>
        <v/>
      </c>
      <c r="C26" s="26" t="str">
        <f>IF(ISNA(VLOOKUP(C$5&amp;$A26,'Xử lý'!$F:$G,2,0)),"",VLOOKUP(C$5&amp;$A26,'Xử lý'!$F:$G,2,0))</f>
        <v/>
      </c>
      <c r="D26" s="26" t="str">
        <f>IF(ISNA(VLOOKUP(D$5&amp;$A26,'Xử lý'!$F:$G,2,0)),"",VLOOKUP(D$5&amp;$A26,'Xử lý'!$F:$G,2,0))</f>
        <v/>
      </c>
      <c r="E26" s="26" t="str">
        <f>IF(ISNA(VLOOKUP(E$5&amp;$A26,'Xử lý'!$F:$G,2,0)),"",VLOOKUP(E$5&amp;$A26,'Xử lý'!$F:$G,2,0))</f>
        <v/>
      </c>
      <c r="F26" s="26" t="str">
        <f>IF(ISNA(VLOOKUP(F$5&amp;$A26,'Xử lý'!$F:$G,2,0)),"",VLOOKUP(F$5&amp;$A26,'Xử lý'!$F:$G,2,0))</f>
        <v/>
      </c>
      <c r="G26" s="49" t="str">
        <f>IF(ISNA(VLOOKUP(G$5&amp;$A26,'Xử lý'!$F:$G,2,0)),"",VLOOKUP(G$5&amp;$A26,'Xử lý'!$F:$G,2,0))</f>
        <v/>
      </c>
      <c r="H26" s="49" t="str">
        <f>IF(ISNA(VLOOKUP(H$5&amp;$A26,'Xử lý'!$F:$G,2,0)),"",VLOOKUP(H$5&amp;$A26,'Xử lý'!$F:$G,2,0))</f>
        <v/>
      </c>
      <c r="I26" s="49" t="str">
        <f>IF(ISNA(VLOOKUP(I$5&amp;$A26,'Xử lý'!$F:$G,2,0)),"",VLOOKUP(I$5&amp;$A26,'Xử lý'!$F:$G,2,0))</f>
        <v/>
      </c>
      <c r="J26" s="50" t="str">
        <f>IF(ISNA(VLOOKUP(J$5&amp;$A26,'Xử lý'!$F:$G,2,0)),"",VLOOKUP(J$5&amp;$A26,'Xử lý'!$F:$G,2,0))</f>
        <v/>
      </c>
      <c r="K26" s="34" t="str">
        <f>IF(ISNA(VLOOKUP(K$5&amp;$A26,'Xử lý'!$F:$G,2,0)),"",VLOOKUP(K$5&amp;$A26,'Xử lý'!$F:$G,2,0))</f>
        <v/>
      </c>
      <c r="L26" s="26" t="str">
        <f>IF(ISNA(VLOOKUP(L$5&amp;$A26,'Xử lý'!$F:$G,2,0)),"",VLOOKUP(L$5&amp;$A26,'Xử lý'!$F:$G,2,0))</f>
        <v/>
      </c>
      <c r="M26" s="26" t="str">
        <f>IF(ISNA(VLOOKUP(M$5&amp;$A26,'Xử lý'!$F:$G,2,0)),"",VLOOKUP(M$5&amp;$A26,'Xử lý'!$F:$G,2,0))</f>
        <v/>
      </c>
      <c r="N26" s="26" t="str">
        <f>IF(ISNA(VLOOKUP(N$5&amp;$A26,'Xử lý'!$F:$G,2,0)),"",VLOOKUP(N$5&amp;$A26,'Xử lý'!$F:$G,2,0))</f>
        <v/>
      </c>
      <c r="O26" s="26" t="str">
        <f>IF(ISNA(VLOOKUP(O$5&amp;$A26,'Xử lý'!$F:$G,2,0)),"",VLOOKUP(O$5&amp;$A26,'Xử lý'!$F:$G,2,0))</f>
        <v/>
      </c>
      <c r="P26" s="49" t="str">
        <f>IF(ISNA(VLOOKUP(P$5&amp;$A26,'Xử lý'!$F:$G,2,0)),"",VLOOKUP(P$5&amp;$A26,'Xử lý'!$F:$G,2,0))</f>
        <v/>
      </c>
      <c r="Q26" s="49" t="str">
        <f>IF(ISNA(VLOOKUP(Q$5&amp;$A26,'Xử lý'!$F:$G,2,0)),"",VLOOKUP(Q$5&amp;$A26,'Xử lý'!$F:$G,2,0))</f>
        <v/>
      </c>
      <c r="R26" s="49" t="str">
        <f>IF(ISNA(VLOOKUP(R$5&amp;$A26,'Xử lý'!$F:$G,2,0)),"",VLOOKUP(R$5&amp;$A26,'Xử lý'!$F:$G,2,0))</f>
        <v/>
      </c>
      <c r="S26" s="54" t="str">
        <f>IF(ISNA(VLOOKUP(S$5&amp;$A26,'Xử lý'!$F:$G,2,0)),"",VLOOKUP(S$5&amp;$A26,'Xử lý'!$F:$G,2,0))</f>
        <v/>
      </c>
      <c r="T26" s="28" t="str">
        <f>IF(ISNA(VLOOKUP(T$5&amp;$A26,'Xử lý'!$F:$G,2,0)),"",VLOOKUP(T$5&amp;$A26,'Xử lý'!$F:$G,2,0))</f>
        <v/>
      </c>
      <c r="U26" s="26" t="str">
        <f>IF(ISNA(VLOOKUP(U$5&amp;$A26,'Xử lý'!$F:$G,2,0)),"",VLOOKUP(U$5&amp;$A26,'Xử lý'!$F:$G,2,0))</f>
        <v/>
      </c>
      <c r="V26" s="26" t="str">
        <f>IF(ISNA(VLOOKUP(V$5&amp;$A26,'Xử lý'!$F:$G,2,0)),"",VLOOKUP(V$5&amp;$A26,'Xử lý'!$F:$G,2,0))</f>
        <v/>
      </c>
      <c r="W26" s="26" t="str">
        <f>IF(ISNA(VLOOKUP(W$5&amp;$A26,'Xử lý'!$F:$G,2,0)),"",VLOOKUP(W$5&amp;$A26,'Xử lý'!$F:$G,2,0))</f>
        <v/>
      </c>
      <c r="X26" s="26" t="str">
        <f>IF(ISNA(VLOOKUP(X$5&amp;$A26,'Xử lý'!$F:$G,2,0)),"",VLOOKUP(X$5&amp;$A26,'Xử lý'!$F:$G,2,0))</f>
        <v/>
      </c>
      <c r="Y26" s="49" t="str">
        <f>IF(ISNA(VLOOKUP(Y$5&amp;$A26,'Xử lý'!$F:$G,2,0)),"",VLOOKUP(Y$5&amp;$A26,'Xử lý'!$F:$G,2,0))</f>
        <v/>
      </c>
      <c r="Z26" s="49" t="str">
        <f>IF(ISNA(VLOOKUP(Z$5&amp;$A26,'Xử lý'!$F:$G,2,0)),"",VLOOKUP(Z$5&amp;$A26,'Xử lý'!$F:$G,2,0))</f>
        <v/>
      </c>
      <c r="AA26" s="49" t="str">
        <f>IF(ISNA(VLOOKUP(AA$5&amp;$A26,'Xử lý'!$F:$G,2,0)),"",VLOOKUP(AA$5&amp;$A26,'Xử lý'!$F:$G,2,0))</f>
        <v/>
      </c>
      <c r="AB26" s="50" t="str">
        <f>IF(ISNA(VLOOKUP(AB$5&amp;$A26,'Xử lý'!$F:$G,2,0)),"",VLOOKUP(AB$5&amp;$A26,'Xử lý'!$F:$G,2,0))</f>
        <v/>
      </c>
      <c r="AC26" s="34" t="str">
        <f>IF(ISNA(VLOOKUP(AC$5&amp;$A26,'Xử lý'!$F:$G,2,0)),"",VLOOKUP(AC$5&amp;$A26,'Xử lý'!$F:$G,2,0))</f>
        <v/>
      </c>
      <c r="AD26" s="26" t="str">
        <f>IF(ISNA(VLOOKUP(AD$5&amp;$A26,'Xử lý'!$F:$G,2,0)),"",VLOOKUP(AD$5&amp;$A26,'Xử lý'!$F:$G,2,0))</f>
        <v/>
      </c>
      <c r="AE26" s="26" t="str">
        <f>IF(ISNA(VLOOKUP(AE$5&amp;$A26,'Xử lý'!$F:$G,2,0)),"",VLOOKUP(AE$5&amp;$A26,'Xử lý'!$F:$G,2,0))</f>
        <v/>
      </c>
      <c r="AF26" s="26" t="str">
        <f>IF(ISNA(VLOOKUP(AF$5&amp;$A26,'Xử lý'!$F:$G,2,0)),"",VLOOKUP(AF$5&amp;$A26,'Xử lý'!$F:$G,2,0))</f>
        <v/>
      </c>
      <c r="AG26" s="26" t="str">
        <f>IF(ISNA(VLOOKUP(AG$5&amp;$A26,'Xử lý'!$F:$G,2,0)),"",VLOOKUP(AG$5&amp;$A26,'Xử lý'!$F:$G,2,0))</f>
        <v/>
      </c>
      <c r="AH26" s="49" t="str">
        <f>IF(ISNA(VLOOKUP(AH$5&amp;$A26,'Xử lý'!$F:$G,2,0)),"",VLOOKUP(AH$5&amp;$A26,'Xử lý'!$F:$G,2,0))</f>
        <v/>
      </c>
      <c r="AI26" s="49" t="str">
        <f>IF(ISNA(VLOOKUP(AI$5&amp;$A26,'Xử lý'!$F:$G,2,0)),"",VLOOKUP(AI$5&amp;$A26,'Xử lý'!$F:$G,2,0))</f>
        <v/>
      </c>
      <c r="AJ26" s="49" t="str">
        <f>IF(ISNA(VLOOKUP(AJ$5&amp;$A26,'Xử lý'!$F:$G,2,0)),"",VLOOKUP(AJ$5&amp;$A26,'Xử lý'!$F:$G,2,0))</f>
        <v/>
      </c>
      <c r="AK26" s="54" t="str">
        <f>IF(ISNA(VLOOKUP(AK$5&amp;$A26,'Xử lý'!$F:$G,2,0)),"",VLOOKUP(AK$5&amp;$A26,'Xử lý'!$F:$G,2,0))</f>
        <v/>
      </c>
      <c r="AL26" s="28" t="str">
        <f>IF(ISNA(VLOOKUP(AL$5&amp;$A26,'Xử lý'!$F:$G,2,0)),"",VLOOKUP(AL$5&amp;$A26,'Xử lý'!$F:$G,2,0))</f>
        <v/>
      </c>
      <c r="AM26" s="26" t="str">
        <f>IF(ISNA(VLOOKUP(AM$5&amp;$A26,'Xử lý'!$F:$G,2,0)),"",VLOOKUP(AM$5&amp;$A26,'Xử lý'!$F:$G,2,0))</f>
        <v/>
      </c>
      <c r="AN26" s="26" t="str">
        <f>IF(ISNA(VLOOKUP(AN$5&amp;$A26,'Xử lý'!$F:$G,2,0)),"",VLOOKUP(AN$5&amp;$A26,'Xử lý'!$F:$G,2,0))</f>
        <v/>
      </c>
      <c r="AO26" s="26" t="str">
        <f>IF(ISNA(VLOOKUP(AO$5&amp;$A26,'Xử lý'!$F:$G,2,0)),"",VLOOKUP(AO$5&amp;$A26,'Xử lý'!$F:$G,2,0))</f>
        <v/>
      </c>
      <c r="AP26" s="26" t="str">
        <f>IF(ISNA(VLOOKUP(AP$5&amp;$A26,'Xử lý'!$F:$G,2,0)),"",VLOOKUP(AP$5&amp;$A26,'Xử lý'!$F:$G,2,0))</f>
        <v/>
      </c>
      <c r="AQ26" s="49" t="str">
        <f>IF(ISNA(VLOOKUP(AQ$5&amp;$A26,'Xử lý'!$F:$G,2,0)),"",VLOOKUP(AQ$5&amp;$A26,'Xử lý'!$F:$G,2,0))</f>
        <v/>
      </c>
      <c r="AR26" s="49" t="str">
        <f>IF(ISNA(VLOOKUP(AR$5&amp;$A26,'Xử lý'!$F:$G,2,0)),"",VLOOKUP(AR$5&amp;$A26,'Xử lý'!$F:$G,2,0))</f>
        <v/>
      </c>
      <c r="AS26" s="49" t="str">
        <f>IF(ISNA(VLOOKUP(AS$5&amp;$A26,'Xử lý'!$F:$G,2,0)),"",VLOOKUP(AS$5&amp;$A26,'Xử lý'!$F:$G,2,0))</f>
        <v/>
      </c>
      <c r="AT26" s="50" t="str">
        <f>IF(ISNA(VLOOKUP(AT$5&amp;$A26,'Xử lý'!$F:$G,2,0)),"",VLOOKUP(AT$5&amp;$A26,'Xử lý'!$F:$G,2,0))</f>
        <v/>
      </c>
      <c r="AU26" s="34" t="str">
        <f>IF(ISNA(VLOOKUP(AU$5&amp;$A26,'Xử lý'!$F:$G,2,0)),"",VLOOKUP(AU$5&amp;$A26,'Xử lý'!$F:$G,2,0))</f>
        <v/>
      </c>
      <c r="AV26" s="26" t="str">
        <f>IF(ISNA(VLOOKUP(AV$5&amp;$A26,'Xử lý'!$F:$G,2,0)),"",VLOOKUP(AV$5&amp;$A26,'Xử lý'!$F:$G,2,0))</f>
        <v/>
      </c>
      <c r="AW26" s="26" t="str">
        <f>IF(ISNA(VLOOKUP(AW$5&amp;$A26,'Xử lý'!$F:$G,2,0)),"",VLOOKUP(AW$5&amp;$A26,'Xử lý'!$F:$G,2,0))</f>
        <v/>
      </c>
      <c r="AX26" s="26" t="str">
        <f>IF(ISNA(VLOOKUP(AX$5&amp;$A26,'Xử lý'!$F:$G,2,0)),"",VLOOKUP(AX$5&amp;$A26,'Xử lý'!$F:$G,2,0))</f>
        <v/>
      </c>
      <c r="AY26" s="26" t="str">
        <f>IF(ISNA(VLOOKUP(AY$5&amp;$A26,'Xử lý'!$F:$G,2,0)),"",VLOOKUP(AY$5&amp;$A26,'Xử lý'!$F:$G,2,0))</f>
        <v/>
      </c>
      <c r="AZ26" s="49" t="str">
        <f>IF(ISNA(VLOOKUP(AZ$5&amp;$A26,'Xử lý'!$F:$G,2,0)),"",VLOOKUP(AZ$5&amp;$A26,'Xử lý'!$F:$G,2,0))</f>
        <v/>
      </c>
      <c r="BA26" s="49" t="str">
        <f>IF(ISNA(VLOOKUP(BA$5&amp;$A26,'Xử lý'!$F:$G,2,0)),"",VLOOKUP(BA$5&amp;$A26,'Xử lý'!$F:$G,2,0))</f>
        <v/>
      </c>
      <c r="BB26" s="49" t="str">
        <f>IF(ISNA(VLOOKUP(BB$5&amp;$A26,'Xử lý'!$F:$G,2,0)),"",VLOOKUP(BB$5&amp;$A26,'Xử lý'!$F:$G,2,0))</f>
        <v/>
      </c>
      <c r="BC26" s="50" t="str">
        <f>IF(ISNA(VLOOKUP(BC$5&amp;$A26,'Xử lý'!$F:$G,2,0)),"",VLOOKUP(BC$5&amp;$A26,'Xử lý'!$F:$G,2,0))</f>
        <v/>
      </c>
      <c r="BD26" s="57"/>
    </row>
    <row r="27" spans="1:56" ht="28.5" x14ac:dyDescent="0.65">
      <c r="A27" s="32" t="str">
        <f>DSGV!B22</f>
        <v>Su.Chương</v>
      </c>
      <c r="B27" s="28" t="str">
        <f>IF(ISNA(VLOOKUP(B$5&amp;$A27,'Xử lý'!$F:$G,2,0)),"",VLOOKUP(B$5&amp;$A27,'Xử lý'!$F:$G,2,0))</f>
        <v/>
      </c>
      <c r="C27" s="26" t="str">
        <f>IF(ISNA(VLOOKUP(C$5&amp;$A27,'Xử lý'!$F:$G,2,0)),"",VLOOKUP(C$5&amp;$A27,'Xử lý'!$F:$G,2,0))</f>
        <v/>
      </c>
      <c r="D27" s="26" t="str">
        <f>IF(ISNA(VLOOKUP(D$5&amp;$A27,'Xử lý'!$F:$G,2,0)),"",VLOOKUP(D$5&amp;$A27,'Xử lý'!$F:$G,2,0))</f>
        <v/>
      </c>
      <c r="E27" s="26" t="str">
        <f>IF(ISNA(VLOOKUP(E$5&amp;$A27,'Xử lý'!$F:$G,2,0)),"",VLOOKUP(E$5&amp;$A27,'Xử lý'!$F:$G,2,0))</f>
        <v/>
      </c>
      <c r="F27" s="26" t="str">
        <f>IF(ISNA(VLOOKUP(F$5&amp;$A27,'Xử lý'!$F:$G,2,0)),"",VLOOKUP(F$5&amp;$A27,'Xử lý'!$F:$G,2,0))</f>
        <v/>
      </c>
      <c r="G27" s="49" t="str">
        <f>IF(ISNA(VLOOKUP(G$5&amp;$A27,'Xử lý'!$F:$G,2,0)),"",VLOOKUP(G$5&amp;$A27,'Xử lý'!$F:$G,2,0))</f>
        <v/>
      </c>
      <c r="H27" s="49" t="str">
        <f>IF(ISNA(VLOOKUP(H$5&amp;$A27,'Xử lý'!$F:$G,2,0)),"",VLOOKUP(H$5&amp;$A27,'Xử lý'!$F:$G,2,0))</f>
        <v/>
      </c>
      <c r="I27" s="49" t="str">
        <f>IF(ISNA(VLOOKUP(I$5&amp;$A27,'Xử lý'!$F:$G,2,0)),"",VLOOKUP(I$5&amp;$A27,'Xử lý'!$F:$G,2,0))</f>
        <v/>
      </c>
      <c r="J27" s="50" t="str">
        <f>IF(ISNA(VLOOKUP(J$5&amp;$A27,'Xử lý'!$F:$G,2,0)),"",VLOOKUP(J$5&amp;$A27,'Xử lý'!$F:$G,2,0))</f>
        <v/>
      </c>
      <c r="K27" s="34" t="str">
        <f>IF(ISNA(VLOOKUP(K$5&amp;$A27,'Xử lý'!$F:$G,2,0)),"",VLOOKUP(K$5&amp;$A27,'Xử lý'!$F:$G,2,0))</f>
        <v/>
      </c>
      <c r="L27" s="26" t="str">
        <f>IF(ISNA(VLOOKUP(L$5&amp;$A27,'Xử lý'!$F:$G,2,0)),"",VLOOKUP(L$5&amp;$A27,'Xử lý'!$F:$G,2,0))</f>
        <v/>
      </c>
      <c r="M27" s="26" t="str">
        <f>IF(ISNA(VLOOKUP(M$5&amp;$A27,'Xử lý'!$F:$G,2,0)),"",VLOOKUP(M$5&amp;$A27,'Xử lý'!$F:$G,2,0))</f>
        <v/>
      </c>
      <c r="N27" s="26" t="str">
        <f>IF(ISNA(VLOOKUP(N$5&amp;$A27,'Xử lý'!$F:$G,2,0)),"",VLOOKUP(N$5&amp;$A27,'Xử lý'!$F:$G,2,0))</f>
        <v/>
      </c>
      <c r="O27" s="26" t="str">
        <f>IF(ISNA(VLOOKUP(O$5&amp;$A27,'Xử lý'!$F:$G,2,0)),"",VLOOKUP(O$5&amp;$A27,'Xử lý'!$F:$G,2,0))</f>
        <v/>
      </c>
      <c r="P27" s="49" t="str">
        <f>IF(ISNA(VLOOKUP(P$5&amp;$A27,'Xử lý'!$F:$G,2,0)),"",VLOOKUP(P$5&amp;$A27,'Xử lý'!$F:$G,2,0))</f>
        <v/>
      </c>
      <c r="Q27" s="49" t="str">
        <f>IF(ISNA(VLOOKUP(Q$5&amp;$A27,'Xử lý'!$F:$G,2,0)),"",VLOOKUP(Q$5&amp;$A27,'Xử lý'!$F:$G,2,0))</f>
        <v/>
      </c>
      <c r="R27" s="49" t="str">
        <f>IF(ISNA(VLOOKUP(R$5&amp;$A27,'Xử lý'!$F:$G,2,0)),"",VLOOKUP(R$5&amp;$A27,'Xử lý'!$F:$G,2,0))</f>
        <v/>
      </c>
      <c r="S27" s="54" t="str">
        <f>IF(ISNA(VLOOKUP(S$5&amp;$A27,'Xử lý'!$F:$G,2,0)),"",VLOOKUP(S$5&amp;$A27,'Xử lý'!$F:$G,2,0))</f>
        <v/>
      </c>
      <c r="T27" s="28" t="str">
        <f>IF(ISNA(VLOOKUP(T$5&amp;$A27,'Xử lý'!$F:$G,2,0)),"",VLOOKUP(T$5&amp;$A27,'Xử lý'!$F:$G,2,0))</f>
        <v/>
      </c>
      <c r="U27" s="26" t="str">
        <f>IF(ISNA(VLOOKUP(U$5&amp;$A27,'Xử lý'!$F:$G,2,0)),"",VLOOKUP(U$5&amp;$A27,'Xử lý'!$F:$G,2,0))</f>
        <v/>
      </c>
      <c r="V27" s="26" t="str">
        <f>IF(ISNA(VLOOKUP(V$5&amp;$A27,'Xử lý'!$F:$G,2,0)),"",VLOOKUP(V$5&amp;$A27,'Xử lý'!$F:$G,2,0))</f>
        <v/>
      </c>
      <c r="W27" s="26" t="str">
        <f>IF(ISNA(VLOOKUP(W$5&amp;$A27,'Xử lý'!$F:$G,2,0)),"",VLOOKUP(W$5&amp;$A27,'Xử lý'!$F:$G,2,0))</f>
        <v/>
      </c>
      <c r="X27" s="26" t="str">
        <f>IF(ISNA(VLOOKUP(X$5&amp;$A27,'Xử lý'!$F:$G,2,0)),"",VLOOKUP(X$5&amp;$A27,'Xử lý'!$F:$G,2,0))</f>
        <v/>
      </c>
      <c r="Y27" s="49" t="str">
        <f>IF(ISNA(VLOOKUP(Y$5&amp;$A27,'Xử lý'!$F:$G,2,0)),"",VLOOKUP(Y$5&amp;$A27,'Xử lý'!$F:$G,2,0))</f>
        <v>10A7
Sử.</v>
      </c>
      <c r="Z27" s="49" t="str">
        <f>IF(ISNA(VLOOKUP(Z$5&amp;$A27,'Xử lý'!$F:$G,2,0)),"",VLOOKUP(Z$5&amp;$A27,'Xử lý'!$F:$G,2,0))</f>
        <v>10A7
Sử.</v>
      </c>
      <c r="AA27" s="49" t="str">
        <f>IF(ISNA(VLOOKUP(AA$5&amp;$A27,'Xử lý'!$F:$G,2,0)),"",VLOOKUP(AA$5&amp;$A27,'Xử lý'!$F:$G,2,0))</f>
        <v>12A3
Sử.</v>
      </c>
      <c r="AB27" s="50" t="str">
        <f>IF(ISNA(VLOOKUP(AB$5&amp;$A27,'Xử lý'!$F:$G,2,0)),"",VLOOKUP(AB$5&amp;$A27,'Xử lý'!$F:$G,2,0))</f>
        <v>12A3
Sử.</v>
      </c>
      <c r="AC27" s="34" t="str">
        <f>IF(ISNA(VLOOKUP(AC$5&amp;$A27,'Xử lý'!$F:$G,2,0)),"",VLOOKUP(AC$5&amp;$A27,'Xử lý'!$F:$G,2,0))</f>
        <v/>
      </c>
      <c r="AD27" s="26" t="str">
        <f>IF(ISNA(VLOOKUP(AD$5&amp;$A27,'Xử lý'!$F:$G,2,0)),"",VLOOKUP(AD$5&amp;$A27,'Xử lý'!$F:$G,2,0))</f>
        <v/>
      </c>
      <c r="AE27" s="26" t="str">
        <f>IF(ISNA(VLOOKUP(AE$5&amp;$A27,'Xử lý'!$F:$G,2,0)),"",VLOOKUP(AE$5&amp;$A27,'Xử lý'!$F:$G,2,0))</f>
        <v/>
      </c>
      <c r="AF27" s="26" t="str">
        <f>IF(ISNA(VLOOKUP(AF$5&amp;$A27,'Xử lý'!$F:$G,2,0)),"",VLOOKUP(AF$5&amp;$A27,'Xử lý'!$F:$G,2,0))</f>
        <v/>
      </c>
      <c r="AG27" s="26" t="str">
        <f>IF(ISNA(VLOOKUP(AG$5&amp;$A27,'Xử lý'!$F:$G,2,0)),"",VLOOKUP(AG$5&amp;$A27,'Xử lý'!$F:$G,2,0))</f>
        <v/>
      </c>
      <c r="AH27" s="49" t="str">
        <f>IF(ISNA(VLOOKUP(AH$5&amp;$A27,'Xử lý'!$F:$G,2,0)),"",VLOOKUP(AH$5&amp;$A27,'Xử lý'!$F:$G,2,0))</f>
        <v/>
      </c>
      <c r="AI27" s="49" t="str">
        <f>IF(ISNA(VLOOKUP(AI$5&amp;$A27,'Xử lý'!$F:$G,2,0)),"",VLOOKUP(AI$5&amp;$A27,'Xử lý'!$F:$G,2,0))</f>
        <v/>
      </c>
      <c r="AJ27" s="49" t="str">
        <f>IF(ISNA(VLOOKUP(AJ$5&amp;$A27,'Xử lý'!$F:$G,2,0)),"",VLOOKUP(AJ$5&amp;$A27,'Xử lý'!$F:$G,2,0))</f>
        <v/>
      </c>
      <c r="AK27" s="54" t="str">
        <f>IF(ISNA(VLOOKUP(AK$5&amp;$A27,'Xử lý'!$F:$G,2,0)),"",VLOOKUP(AK$5&amp;$A27,'Xử lý'!$F:$G,2,0))</f>
        <v/>
      </c>
      <c r="AL27" s="28" t="str">
        <f>IF(ISNA(VLOOKUP(AL$5&amp;$A27,'Xử lý'!$F:$G,2,0)),"",VLOOKUP(AL$5&amp;$A27,'Xử lý'!$F:$G,2,0))</f>
        <v/>
      </c>
      <c r="AM27" s="26" t="str">
        <f>IF(ISNA(VLOOKUP(AM$5&amp;$A27,'Xử lý'!$F:$G,2,0)),"",VLOOKUP(AM$5&amp;$A27,'Xử lý'!$F:$G,2,0))</f>
        <v/>
      </c>
      <c r="AN27" s="26" t="str">
        <f>IF(ISNA(VLOOKUP(AN$5&amp;$A27,'Xử lý'!$F:$G,2,0)),"",VLOOKUP(AN$5&amp;$A27,'Xử lý'!$F:$G,2,0))</f>
        <v/>
      </c>
      <c r="AO27" s="26" t="str">
        <f>IF(ISNA(VLOOKUP(AO$5&amp;$A27,'Xử lý'!$F:$G,2,0)),"",VLOOKUP(AO$5&amp;$A27,'Xử lý'!$F:$G,2,0))</f>
        <v/>
      </c>
      <c r="AP27" s="26" t="str">
        <f>IF(ISNA(VLOOKUP(AP$5&amp;$A27,'Xử lý'!$F:$G,2,0)),"",VLOOKUP(AP$5&amp;$A27,'Xử lý'!$F:$G,2,0))</f>
        <v/>
      </c>
      <c r="AQ27" s="49" t="str">
        <f>IF(ISNA(VLOOKUP(AQ$5&amp;$A27,'Xử lý'!$F:$G,2,0)),"",VLOOKUP(AQ$5&amp;$A27,'Xử lý'!$F:$G,2,0))</f>
        <v>12A4
Sử.</v>
      </c>
      <c r="AR27" s="49" t="str">
        <f>IF(ISNA(VLOOKUP(AR$5&amp;$A27,'Xử lý'!$F:$G,2,0)),"",VLOOKUP(AR$5&amp;$A27,'Xử lý'!$F:$G,2,0))</f>
        <v>12A4
Sử.</v>
      </c>
      <c r="AS27" s="49" t="str">
        <f>IF(ISNA(VLOOKUP(AS$5&amp;$A27,'Xử lý'!$F:$G,2,0)),"",VLOOKUP(AS$5&amp;$A27,'Xử lý'!$F:$G,2,0))</f>
        <v>12A7
Sử.</v>
      </c>
      <c r="AT27" s="50" t="str">
        <f>IF(ISNA(VLOOKUP(AT$5&amp;$A27,'Xử lý'!$F:$G,2,0)),"",VLOOKUP(AT$5&amp;$A27,'Xử lý'!$F:$G,2,0))</f>
        <v>12A7
Sử.</v>
      </c>
      <c r="AU27" s="34" t="str">
        <f>IF(ISNA(VLOOKUP(AU$5&amp;$A27,'Xử lý'!$F:$G,2,0)),"",VLOOKUP(AU$5&amp;$A27,'Xử lý'!$F:$G,2,0))</f>
        <v/>
      </c>
      <c r="AV27" s="26" t="str">
        <f>IF(ISNA(VLOOKUP(AV$5&amp;$A27,'Xử lý'!$F:$G,2,0)),"",VLOOKUP(AV$5&amp;$A27,'Xử lý'!$F:$G,2,0))</f>
        <v/>
      </c>
      <c r="AW27" s="26" t="str">
        <f>IF(ISNA(VLOOKUP(AW$5&amp;$A27,'Xử lý'!$F:$G,2,0)),"",VLOOKUP(AW$5&amp;$A27,'Xử lý'!$F:$G,2,0))</f>
        <v/>
      </c>
      <c r="AX27" s="26" t="str">
        <f>IF(ISNA(VLOOKUP(AX$5&amp;$A27,'Xử lý'!$F:$G,2,0)),"",VLOOKUP(AX$5&amp;$A27,'Xử lý'!$F:$G,2,0))</f>
        <v/>
      </c>
      <c r="AY27" s="26" t="str">
        <f>IF(ISNA(VLOOKUP(AY$5&amp;$A27,'Xử lý'!$F:$G,2,0)),"",VLOOKUP(AY$5&amp;$A27,'Xử lý'!$F:$G,2,0))</f>
        <v/>
      </c>
      <c r="AZ27" s="49" t="str">
        <f>IF(ISNA(VLOOKUP(AZ$5&amp;$A27,'Xử lý'!$F:$G,2,0)),"",VLOOKUP(AZ$5&amp;$A27,'Xử lý'!$F:$G,2,0))</f>
        <v/>
      </c>
      <c r="BA27" s="49" t="str">
        <f>IF(ISNA(VLOOKUP(BA$5&amp;$A27,'Xử lý'!$F:$G,2,0)),"",VLOOKUP(BA$5&amp;$A27,'Xử lý'!$F:$G,2,0))</f>
        <v/>
      </c>
      <c r="BB27" s="49" t="str">
        <f>IF(ISNA(VLOOKUP(BB$5&amp;$A27,'Xử lý'!$F:$G,2,0)),"",VLOOKUP(BB$5&amp;$A27,'Xử lý'!$F:$G,2,0))</f>
        <v/>
      </c>
      <c r="BC27" s="50" t="str">
        <f>IF(ISNA(VLOOKUP(BC$5&amp;$A27,'Xử lý'!$F:$G,2,0)),"",VLOOKUP(BC$5&amp;$A27,'Xử lý'!$F:$G,2,0))</f>
        <v/>
      </c>
      <c r="BD27" s="57"/>
    </row>
    <row r="28" spans="1:56" ht="28.5" x14ac:dyDescent="0.65">
      <c r="A28" s="32" t="str">
        <f>DSGV!B23</f>
        <v>Su.Hạnh</v>
      </c>
      <c r="B28" s="28" t="str">
        <f>IF(ISNA(VLOOKUP(B$5&amp;$A28,'Xử lý'!$F:$G,2,0)),"",VLOOKUP(B$5&amp;$A28,'Xử lý'!$F:$G,2,0))</f>
        <v/>
      </c>
      <c r="C28" s="26" t="str">
        <f>IF(ISNA(VLOOKUP(C$5&amp;$A28,'Xử lý'!$F:$G,2,0)),"",VLOOKUP(C$5&amp;$A28,'Xử lý'!$F:$G,2,0))</f>
        <v/>
      </c>
      <c r="D28" s="26" t="str">
        <f>IF(ISNA(VLOOKUP(D$5&amp;$A28,'Xử lý'!$F:$G,2,0)),"",VLOOKUP(D$5&amp;$A28,'Xử lý'!$F:$G,2,0))</f>
        <v/>
      </c>
      <c r="E28" s="26" t="str">
        <f>IF(ISNA(VLOOKUP(E$5&amp;$A28,'Xử lý'!$F:$G,2,0)),"",VLOOKUP(E$5&amp;$A28,'Xử lý'!$F:$G,2,0))</f>
        <v/>
      </c>
      <c r="F28" s="26" t="str">
        <f>IF(ISNA(VLOOKUP(F$5&amp;$A28,'Xử lý'!$F:$G,2,0)),"",VLOOKUP(F$5&amp;$A28,'Xử lý'!$F:$G,2,0))</f>
        <v/>
      </c>
      <c r="G28" s="49" t="str">
        <f>IF(ISNA(VLOOKUP(G$5&amp;$A28,'Xử lý'!$F:$G,2,0)),"",VLOOKUP(G$5&amp;$A28,'Xử lý'!$F:$G,2,0))</f>
        <v>11A4
Sử.</v>
      </c>
      <c r="H28" s="49" t="str">
        <f>IF(ISNA(VLOOKUP(H$5&amp;$A28,'Xử lý'!$F:$G,2,0)),"",VLOOKUP(H$5&amp;$A28,'Xử lý'!$F:$G,2,0))</f>
        <v>11A4
Sử.</v>
      </c>
      <c r="I28" s="49" t="str">
        <f>IF(ISNA(VLOOKUP(I$5&amp;$A28,'Xử lý'!$F:$G,2,0)),"",VLOOKUP(I$5&amp;$A28,'Xử lý'!$F:$G,2,0))</f>
        <v>12A1
GDCD.</v>
      </c>
      <c r="J28" s="50" t="str">
        <f>IF(ISNA(VLOOKUP(J$5&amp;$A28,'Xử lý'!$F:$G,2,0)),"",VLOOKUP(J$5&amp;$A28,'Xử lý'!$F:$G,2,0))</f>
        <v>12A1
GDCD.</v>
      </c>
      <c r="K28" s="34" t="str">
        <f>IF(ISNA(VLOOKUP(K$5&amp;$A28,'Xử lý'!$F:$G,2,0)),"",VLOOKUP(K$5&amp;$A28,'Xử lý'!$F:$G,2,0))</f>
        <v/>
      </c>
      <c r="L28" s="26" t="str">
        <f>IF(ISNA(VLOOKUP(L$5&amp;$A28,'Xử lý'!$F:$G,2,0)),"",VLOOKUP(L$5&amp;$A28,'Xử lý'!$F:$G,2,0))</f>
        <v/>
      </c>
      <c r="M28" s="26" t="str">
        <f>IF(ISNA(VLOOKUP(M$5&amp;$A28,'Xử lý'!$F:$G,2,0)),"",VLOOKUP(M$5&amp;$A28,'Xử lý'!$F:$G,2,0))</f>
        <v/>
      </c>
      <c r="N28" s="26" t="str">
        <f>IF(ISNA(VLOOKUP(N$5&amp;$A28,'Xử lý'!$F:$G,2,0)),"",VLOOKUP(N$5&amp;$A28,'Xử lý'!$F:$G,2,0))</f>
        <v/>
      </c>
      <c r="O28" s="26" t="str">
        <f>IF(ISNA(VLOOKUP(O$5&amp;$A28,'Xử lý'!$F:$G,2,0)),"",VLOOKUP(O$5&amp;$A28,'Xử lý'!$F:$G,2,0))</f>
        <v/>
      </c>
      <c r="P28" s="49" t="str">
        <f>IF(ISNA(VLOOKUP(P$5&amp;$A28,'Xử lý'!$F:$G,2,0)),"",VLOOKUP(P$5&amp;$A28,'Xử lý'!$F:$G,2,0))</f>
        <v/>
      </c>
      <c r="Q28" s="49" t="str">
        <f>IF(ISNA(VLOOKUP(Q$5&amp;$A28,'Xử lý'!$F:$G,2,0)),"",VLOOKUP(Q$5&amp;$A28,'Xử lý'!$F:$G,2,0))</f>
        <v/>
      </c>
      <c r="R28" s="49" t="str">
        <f>IF(ISNA(VLOOKUP(R$5&amp;$A28,'Xử lý'!$F:$G,2,0)),"",VLOOKUP(R$5&amp;$A28,'Xử lý'!$F:$G,2,0))</f>
        <v/>
      </c>
      <c r="S28" s="54" t="str">
        <f>IF(ISNA(VLOOKUP(S$5&amp;$A28,'Xử lý'!$F:$G,2,0)),"",VLOOKUP(S$5&amp;$A28,'Xử lý'!$F:$G,2,0))</f>
        <v/>
      </c>
      <c r="T28" s="28" t="str">
        <f>IF(ISNA(VLOOKUP(T$5&amp;$A28,'Xử lý'!$F:$G,2,0)),"",VLOOKUP(T$5&amp;$A28,'Xử lý'!$F:$G,2,0))</f>
        <v/>
      </c>
      <c r="U28" s="26" t="str">
        <f>IF(ISNA(VLOOKUP(U$5&amp;$A28,'Xử lý'!$F:$G,2,0)),"",VLOOKUP(U$5&amp;$A28,'Xử lý'!$F:$G,2,0))</f>
        <v/>
      </c>
      <c r="V28" s="26" t="str">
        <f>IF(ISNA(VLOOKUP(V$5&amp;$A28,'Xử lý'!$F:$G,2,0)),"",VLOOKUP(V$5&amp;$A28,'Xử lý'!$F:$G,2,0))</f>
        <v/>
      </c>
      <c r="W28" s="26" t="str">
        <f>IF(ISNA(VLOOKUP(W$5&amp;$A28,'Xử lý'!$F:$G,2,0)),"",VLOOKUP(W$5&amp;$A28,'Xử lý'!$F:$G,2,0))</f>
        <v/>
      </c>
      <c r="X28" s="26" t="str">
        <f>IF(ISNA(VLOOKUP(X$5&amp;$A28,'Xử lý'!$F:$G,2,0)),"",VLOOKUP(X$5&amp;$A28,'Xử lý'!$F:$G,2,0))</f>
        <v/>
      </c>
      <c r="Y28" s="49" t="str">
        <f>IF(ISNA(VLOOKUP(Y$5&amp;$A28,'Xử lý'!$F:$G,2,0)),"",VLOOKUP(Y$5&amp;$A28,'Xử lý'!$F:$G,2,0))</f>
        <v/>
      </c>
      <c r="Z28" s="49" t="str">
        <f>IF(ISNA(VLOOKUP(Z$5&amp;$A28,'Xử lý'!$F:$G,2,0)),"",VLOOKUP(Z$5&amp;$A28,'Xử lý'!$F:$G,2,0))</f>
        <v/>
      </c>
      <c r="AA28" s="49" t="str">
        <f>IF(ISNA(VLOOKUP(AA$5&amp;$A28,'Xử lý'!$F:$G,2,0)),"",VLOOKUP(AA$5&amp;$A28,'Xử lý'!$F:$G,2,0))</f>
        <v/>
      </c>
      <c r="AB28" s="50" t="str">
        <f>IF(ISNA(VLOOKUP(AB$5&amp;$A28,'Xử lý'!$F:$G,2,0)),"",VLOOKUP(AB$5&amp;$A28,'Xử lý'!$F:$G,2,0))</f>
        <v/>
      </c>
      <c r="AC28" s="34" t="str">
        <f>IF(ISNA(VLOOKUP(AC$5&amp;$A28,'Xử lý'!$F:$G,2,0)),"",VLOOKUP(AC$5&amp;$A28,'Xử lý'!$F:$G,2,0))</f>
        <v/>
      </c>
      <c r="AD28" s="26" t="str">
        <f>IF(ISNA(VLOOKUP(AD$5&amp;$A28,'Xử lý'!$F:$G,2,0)),"",VLOOKUP(AD$5&amp;$A28,'Xử lý'!$F:$G,2,0))</f>
        <v/>
      </c>
      <c r="AE28" s="26" t="str">
        <f>IF(ISNA(VLOOKUP(AE$5&amp;$A28,'Xử lý'!$F:$G,2,0)),"",VLOOKUP(AE$5&amp;$A28,'Xử lý'!$F:$G,2,0))</f>
        <v/>
      </c>
      <c r="AF28" s="26" t="str">
        <f>IF(ISNA(VLOOKUP(AF$5&amp;$A28,'Xử lý'!$F:$G,2,0)),"",VLOOKUP(AF$5&amp;$A28,'Xử lý'!$F:$G,2,0))</f>
        <v/>
      </c>
      <c r="AG28" s="26" t="str">
        <f>IF(ISNA(VLOOKUP(AG$5&amp;$A28,'Xử lý'!$F:$G,2,0)),"",VLOOKUP(AG$5&amp;$A28,'Xử lý'!$F:$G,2,0))</f>
        <v/>
      </c>
      <c r="AH28" s="49" t="str">
        <f>IF(ISNA(VLOOKUP(AH$5&amp;$A28,'Xử lý'!$F:$G,2,0)),"",VLOOKUP(AH$5&amp;$A28,'Xử lý'!$F:$G,2,0))</f>
        <v>12A3
GDCD.</v>
      </c>
      <c r="AI28" s="49" t="str">
        <f>IF(ISNA(VLOOKUP(AI$5&amp;$A28,'Xử lý'!$F:$G,2,0)),"",VLOOKUP(AI$5&amp;$A28,'Xử lý'!$F:$G,2,0))</f>
        <v>12A3
GDCD.</v>
      </c>
      <c r="AJ28" s="49" t="str">
        <f>IF(ISNA(VLOOKUP(AJ$5&amp;$A28,'Xử lý'!$F:$G,2,0)),"",VLOOKUP(AJ$5&amp;$A28,'Xử lý'!$F:$G,2,0))</f>
        <v>12A4
GDCD.</v>
      </c>
      <c r="AK28" s="54" t="str">
        <f>IF(ISNA(VLOOKUP(AK$5&amp;$A28,'Xử lý'!$F:$G,2,0)),"",VLOOKUP(AK$5&amp;$A28,'Xử lý'!$F:$G,2,0))</f>
        <v>12A4
GDCD.</v>
      </c>
      <c r="AL28" s="28" t="str">
        <f>IF(ISNA(VLOOKUP(AL$5&amp;$A28,'Xử lý'!$F:$G,2,0)),"",VLOOKUP(AL$5&amp;$A28,'Xử lý'!$F:$G,2,0))</f>
        <v/>
      </c>
      <c r="AM28" s="26" t="str">
        <f>IF(ISNA(VLOOKUP(AM$5&amp;$A28,'Xử lý'!$F:$G,2,0)),"",VLOOKUP(AM$5&amp;$A28,'Xử lý'!$F:$G,2,0))</f>
        <v/>
      </c>
      <c r="AN28" s="26" t="str">
        <f>IF(ISNA(VLOOKUP(AN$5&amp;$A28,'Xử lý'!$F:$G,2,0)),"",VLOOKUP(AN$5&amp;$A28,'Xử lý'!$F:$G,2,0))</f>
        <v/>
      </c>
      <c r="AO28" s="26" t="str">
        <f>IF(ISNA(VLOOKUP(AO$5&amp;$A28,'Xử lý'!$F:$G,2,0)),"",VLOOKUP(AO$5&amp;$A28,'Xử lý'!$F:$G,2,0))</f>
        <v/>
      </c>
      <c r="AP28" s="26" t="str">
        <f>IF(ISNA(VLOOKUP(AP$5&amp;$A28,'Xử lý'!$F:$G,2,0)),"",VLOOKUP(AP$5&amp;$A28,'Xử lý'!$F:$G,2,0))</f>
        <v/>
      </c>
      <c r="AQ28" s="49" t="str">
        <f>IF(ISNA(VLOOKUP(AQ$5&amp;$A28,'Xử lý'!$F:$G,2,0)),"",VLOOKUP(AQ$5&amp;$A28,'Xử lý'!$F:$G,2,0))</f>
        <v/>
      </c>
      <c r="AR28" s="49" t="str">
        <f>IF(ISNA(VLOOKUP(AR$5&amp;$A28,'Xử lý'!$F:$G,2,0)),"",VLOOKUP(AR$5&amp;$A28,'Xử lý'!$F:$G,2,0))</f>
        <v/>
      </c>
      <c r="AS28" s="49" t="str">
        <f>IF(ISNA(VLOOKUP(AS$5&amp;$A28,'Xử lý'!$F:$G,2,0)),"",VLOOKUP(AS$5&amp;$A28,'Xử lý'!$F:$G,2,0))</f>
        <v/>
      </c>
      <c r="AT28" s="50" t="str">
        <f>IF(ISNA(VLOOKUP(AT$5&amp;$A28,'Xử lý'!$F:$G,2,0)),"",VLOOKUP(AT$5&amp;$A28,'Xử lý'!$F:$G,2,0))</f>
        <v/>
      </c>
      <c r="AU28" s="34" t="str">
        <f>IF(ISNA(VLOOKUP(AU$5&amp;$A28,'Xử lý'!$F:$G,2,0)),"",VLOOKUP(AU$5&amp;$A28,'Xử lý'!$F:$G,2,0))</f>
        <v/>
      </c>
      <c r="AV28" s="26" t="str">
        <f>IF(ISNA(VLOOKUP(AV$5&amp;$A28,'Xử lý'!$F:$G,2,0)),"",VLOOKUP(AV$5&amp;$A28,'Xử lý'!$F:$G,2,0))</f>
        <v/>
      </c>
      <c r="AW28" s="26" t="str">
        <f>IF(ISNA(VLOOKUP(AW$5&amp;$A28,'Xử lý'!$F:$G,2,0)),"",VLOOKUP(AW$5&amp;$A28,'Xử lý'!$F:$G,2,0))</f>
        <v/>
      </c>
      <c r="AX28" s="26" t="str">
        <f>IF(ISNA(VLOOKUP(AX$5&amp;$A28,'Xử lý'!$F:$G,2,0)),"",VLOOKUP(AX$5&amp;$A28,'Xử lý'!$F:$G,2,0))</f>
        <v/>
      </c>
      <c r="AY28" s="26" t="str">
        <f>IF(ISNA(VLOOKUP(AY$5&amp;$A28,'Xử lý'!$F:$G,2,0)),"",VLOOKUP(AY$5&amp;$A28,'Xử lý'!$F:$G,2,0))</f>
        <v/>
      </c>
      <c r="AZ28" s="49" t="str">
        <f>IF(ISNA(VLOOKUP(AZ$5&amp;$A28,'Xử lý'!$F:$G,2,0)),"",VLOOKUP(AZ$5&amp;$A28,'Xử lý'!$F:$G,2,0))</f>
        <v/>
      </c>
      <c r="BA28" s="49" t="str">
        <f>IF(ISNA(VLOOKUP(BA$5&amp;$A28,'Xử lý'!$F:$G,2,0)),"",VLOOKUP(BA$5&amp;$A28,'Xử lý'!$F:$G,2,0))</f>
        <v>12A2
GDCD.</v>
      </c>
      <c r="BB28" s="49" t="str">
        <f>IF(ISNA(VLOOKUP(BB$5&amp;$A28,'Xử lý'!$F:$G,2,0)),"",VLOOKUP(BB$5&amp;$A28,'Xử lý'!$F:$G,2,0))</f>
        <v>12A2
GDCD.</v>
      </c>
      <c r="BC28" s="50" t="str">
        <f>IF(ISNA(VLOOKUP(BC$5&amp;$A28,'Xử lý'!$F:$G,2,0)),"",VLOOKUP(BC$5&amp;$A28,'Xử lý'!$F:$G,2,0))</f>
        <v/>
      </c>
      <c r="BD28" s="57"/>
    </row>
    <row r="29" spans="1:56" ht="28.5" x14ac:dyDescent="0.65">
      <c r="A29" s="32" t="str">
        <f>DSGV!B24</f>
        <v>Su.H'Bil</v>
      </c>
      <c r="B29" s="28" t="str">
        <f>IF(ISNA(VLOOKUP(B$5&amp;$A29,'Xử lý'!$F:$G,2,0)),"",VLOOKUP(B$5&amp;$A29,'Xử lý'!$F:$G,2,0))</f>
        <v/>
      </c>
      <c r="C29" s="26" t="str">
        <f>IF(ISNA(VLOOKUP(C$5&amp;$A29,'Xử lý'!$F:$G,2,0)),"",VLOOKUP(C$5&amp;$A29,'Xử lý'!$F:$G,2,0))</f>
        <v/>
      </c>
      <c r="D29" s="26" t="str">
        <f>IF(ISNA(VLOOKUP(D$5&amp;$A29,'Xử lý'!$F:$G,2,0)),"",VLOOKUP(D$5&amp;$A29,'Xử lý'!$F:$G,2,0))</f>
        <v/>
      </c>
      <c r="E29" s="26" t="str">
        <f>IF(ISNA(VLOOKUP(E$5&amp;$A29,'Xử lý'!$F:$G,2,0)),"",VLOOKUP(E$5&amp;$A29,'Xử lý'!$F:$G,2,0))</f>
        <v/>
      </c>
      <c r="F29" s="26" t="str">
        <f>IF(ISNA(VLOOKUP(F$5&amp;$A29,'Xử lý'!$F:$G,2,0)),"",VLOOKUP(F$5&amp;$A29,'Xử lý'!$F:$G,2,0))</f>
        <v/>
      </c>
      <c r="G29" s="49" t="str">
        <f>IF(ISNA(VLOOKUP(G$5&amp;$A29,'Xử lý'!$F:$G,2,0)),"",VLOOKUP(G$5&amp;$A29,'Xử lý'!$F:$G,2,0))</f>
        <v/>
      </c>
      <c r="H29" s="49" t="str">
        <f>IF(ISNA(VLOOKUP(H$5&amp;$A29,'Xử lý'!$F:$G,2,0)),"",VLOOKUP(H$5&amp;$A29,'Xử lý'!$F:$G,2,0))</f>
        <v/>
      </c>
      <c r="I29" s="49" t="str">
        <f>IF(ISNA(VLOOKUP(I$5&amp;$A29,'Xử lý'!$F:$G,2,0)),"",VLOOKUP(I$5&amp;$A29,'Xử lý'!$F:$G,2,0))</f>
        <v/>
      </c>
      <c r="J29" s="50" t="str">
        <f>IF(ISNA(VLOOKUP(J$5&amp;$A29,'Xử lý'!$F:$G,2,0)),"",VLOOKUP(J$5&amp;$A29,'Xử lý'!$F:$G,2,0))</f>
        <v/>
      </c>
      <c r="K29" s="34" t="str">
        <f>IF(ISNA(VLOOKUP(K$5&amp;$A29,'Xử lý'!$F:$G,2,0)),"",VLOOKUP(K$5&amp;$A29,'Xử lý'!$F:$G,2,0))</f>
        <v/>
      </c>
      <c r="L29" s="26" t="str">
        <f>IF(ISNA(VLOOKUP(L$5&amp;$A29,'Xử lý'!$F:$G,2,0)),"",VLOOKUP(L$5&amp;$A29,'Xử lý'!$F:$G,2,0))</f>
        <v/>
      </c>
      <c r="M29" s="26" t="str">
        <f>IF(ISNA(VLOOKUP(M$5&amp;$A29,'Xử lý'!$F:$G,2,0)),"",VLOOKUP(M$5&amp;$A29,'Xử lý'!$F:$G,2,0))</f>
        <v/>
      </c>
      <c r="N29" s="26" t="str">
        <f>IF(ISNA(VLOOKUP(N$5&amp;$A29,'Xử lý'!$F:$G,2,0)),"",VLOOKUP(N$5&amp;$A29,'Xử lý'!$F:$G,2,0))</f>
        <v/>
      </c>
      <c r="O29" s="26" t="str">
        <f>IF(ISNA(VLOOKUP(O$5&amp;$A29,'Xử lý'!$F:$G,2,0)),"",VLOOKUP(O$5&amp;$A29,'Xử lý'!$F:$G,2,0))</f>
        <v/>
      </c>
      <c r="P29" s="49" t="str">
        <f>IF(ISNA(VLOOKUP(P$5&amp;$A29,'Xử lý'!$F:$G,2,0)),"",VLOOKUP(P$5&amp;$A29,'Xử lý'!$F:$G,2,0))</f>
        <v/>
      </c>
      <c r="Q29" s="49" t="str">
        <f>IF(ISNA(VLOOKUP(Q$5&amp;$A29,'Xử lý'!$F:$G,2,0)),"",VLOOKUP(Q$5&amp;$A29,'Xử lý'!$F:$G,2,0))</f>
        <v/>
      </c>
      <c r="R29" s="49" t="str">
        <f>IF(ISNA(VLOOKUP(R$5&amp;$A29,'Xử lý'!$F:$G,2,0)),"",VLOOKUP(R$5&amp;$A29,'Xử lý'!$F:$G,2,0))</f>
        <v/>
      </c>
      <c r="S29" s="54" t="str">
        <f>IF(ISNA(VLOOKUP(S$5&amp;$A29,'Xử lý'!$F:$G,2,0)),"",VLOOKUP(S$5&amp;$A29,'Xử lý'!$F:$G,2,0))</f>
        <v/>
      </c>
      <c r="T29" s="28" t="str">
        <f>IF(ISNA(VLOOKUP(T$5&amp;$A29,'Xử lý'!$F:$G,2,0)),"",VLOOKUP(T$5&amp;$A29,'Xử lý'!$F:$G,2,0))</f>
        <v/>
      </c>
      <c r="U29" s="26" t="str">
        <f>IF(ISNA(VLOOKUP(U$5&amp;$A29,'Xử lý'!$F:$G,2,0)),"",VLOOKUP(U$5&amp;$A29,'Xử lý'!$F:$G,2,0))</f>
        <v/>
      </c>
      <c r="V29" s="26" t="str">
        <f>IF(ISNA(VLOOKUP(V$5&amp;$A29,'Xử lý'!$F:$G,2,0)),"",VLOOKUP(V$5&amp;$A29,'Xử lý'!$F:$G,2,0))</f>
        <v/>
      </c>
      <c r="W29" s="26" t="str">
        <f>IF(ISNA(VLOOKUP(W$5&amp;$A29,'Xử lý'!$F:$G,2,0)),"",VLOOKUP(W$5&amp;$A29,'Xử lý'!$F:$G,2,0))</f>
        <v/>
      </c>
      <c r="X29" s="26" t="str">
        <f>IF(ISNA(VLOOKUP(X$5&amp;$A29,'Xử lý'!$F:$G,2,0)),"",VLOOKUP(X$5&amp;$A29,'Xử lý'!$F:$G,2,0))</f>
        <v/>
      </c>
      <c r="Y29" s="49" t="str">
        <f>IF(ISNA(VLOOKUP(Y$5&amp;$A29,'Xử lý'!$F:$G,2,0)),"",VLOOKUP(Y$5&amp;$A29,'Xử lý'!$F:$G,2,0))</f>
        <v/>
      </c>
      <c r="Z29" s="49" t="str">
        <f>IF(ISNA(VLOOKUP(Z$5&amp;$A29,'Xử lý'!$F:$G,2,0)),"",VLOOKUP(Z$5&amp;$A29,'Xử lý'!$F:$G,2,0))</f>
        <v/>
      </c>
      <c r="AA29" s="49" t="str">
        <f>IF(ISNA(VLOOKUP(AA$5&amp;$A29,'Xử lý'!$F:$G,2,0)),"",VLOOKUP(AA$5&amp;$A29,'Xử lý'!$F:$G,2,0))</f>
        <v/>
      </c>
      <c r="AB29" s="50" t="str">
        <f>IF(ISNA(VLOOKUP(AB$5&amp;$A29,'Xử lý'!$F:$G,2,0)),"",VLOOKUP(AB$5&amp;$A29,'Xử lý'!$F:$G,2,0))</f>
        <v/>
      </c>
      <c r="AC29" s="34" t="str">
        <f>IF(ISNA(VLOOKUP(AC$5&amp;$A29,'Xử lý'!$F:$G,2,0)),"",VLOOKUP(AC$5&amp;$A29,'Xử lý'!$F:$G,2,0))</f>
        <v/>
      </c>
      <c r="AD29" s="26" t="str">
        <f>IF(ISNA(VLOOKUP(AD$5&amp;$A29,'Xử lý'!$F:$G,2,0)),"",VLOOKUP(AD$5&amp;$A29,'Xử lý'!$F:$G,2,0))</f>
        <v/>
      </c>
      <c r="AE29" s="26" t="str">
        <f>IF(ISNA(VLOOKUP(AE$5&amp;$A29,'Xử lý'!$F:$G,2,0)),"",VLOOKUP(AE$5&amp;$A29,'Xử lý'!$F:$G,2,0))</f>
        <v/>
      </c>
      <c r="AF29" s="26" t="str">
        <f>IF(ISNA(VLOOKUP(AF$5&amp;$A29,'Xử lý'!$F:$G,2,0)),"",VLOOKUP(AF$5&amp;$A29,'Xử lý'!$F:$G,2,0))</f>
        <v/>
      </c>
      <c r="AG29" s="26" t="str">
        <f>IF(ISNA(VLOOKUP(AG$5&amp;$A29,'Xử lý'!$F:$G,2,0)),"",VLOOKUP(AG$5&amp;$A29,'Xử lý'!$F:$G,2,0))</f>
        <v/>
      </c>
      <c r="AH29" s="49" t="str">
        <f>IF(ISNA(VLOOKUP(AH$5&amp;$A29,'Xử lý'!$F:$G,2,0)),"",VLOOKUP(AH$5&amp;$A29,'Xử lý'!$F:$G,2,0))</f>
        <v>12A5
GDCD.</v>
      </c>
      <c r="AI29" s="49" t="str">
        <f>IF(ISNA(VLOOKUP(AI$5&amp;$A29,'Xử lý'!$F:$G,2,0)),"",VLOOKUP(AI$5&amp;$A29,'Xử lý'!$F:$G,2,0))</f>
        <v>12A5
GDCD.</v>
      </c>
      <c r="AJ29" s="49" t="str">
        <f>IF(ISNA(VLOOKUP(AJ$5&amp;$A29,'Xử lý'!$F:$G,2,0)),"",VLOOKUP(AJ$5&amp;$A29,'Xử lý'!$F:$G,2,0))</f>
        <v>11A7
Sử.</v>
      </c>
      <c r="AK29" s="54" t="str">
        <f>IF(ISNA(VLOOKUP(AK$5&amp;$A29,'Xử lý'!$F:$G,2,0)),"",VLOOKUP(AK$5&amp;$A29,'Xử lý'!$F:$G,2,0))</f>
        <v>11A7
Sử.</v>
      </c>
      <c r="AL29" s="28" t="str">
        <f>IF(ISNA(VLOOKUP(AL$5&amp;$A29,'Xử lý'!$F:$G,2,0)),"",VLOOKUP(AL$5&amp;$A29,'Xử lý'!$F:$G,2,0))</f>
        <v/>
      </c>
      <c r="AM29" s="26" t="str">
        <f>IF(ISNA(VLOOKUP(AM$5&amp;$A29,'Xử lý'!$F:$G,2,0)),"",VLOOKUP(AM$5&amp;$A29,'Xử lý'!$F:$G,2,0))</f>
        <v/>
      </c>
      <c r="AN29" s="26" t="str">
        <f>IF(ISNA(VLOOKUP(AN$5&amp;$A29,'Xử lý'!$F:$G,2,0)),"",VLOOKUP(AN$5&amp;$A29,'Xử lý'!$F:$G,2,0))</f>
        <v/>
      </c>
      <c r="AO29" s="26" t="str">
        <f>IF(ISNA(VLOOKUP(AO$5&amp;$A29,'Xử lý'!$F:$G,2,0)),"",VLOOKUP(AO$5&amp;$A29,'Xử lý'!$F:$G,2,0))</f>
        <v/>
      </c>
      <c r="AP29" s="26" t="str">
        <f>IF(ISNA(VLOOKUP(AP$5&amp;$A29,'Xử lý'!$F:$G,2,0)),"",VLOOKUP(AP$5&amp;$A29,'Xử lý'!$F:$G,2,0))</f>
        <v/>
      </c>
      <c r="AQ29" s="49" t="str">
        <f>IF(ISNA(VLOOKUP(AQ$5&amp;$A29,'Xử lý'!$F:$G,2,0)),"",VLOOKUP(AQ$5&amp;$A29,'Xử lý'!$F:$G,2,0))</f>
        <v/>
      </c>
      <c r="AR29" s="49" t="str">
        <f>IF(ISNA(VLOOKUP(AR$5&amp;$A29,'Xử lý'!$F:$G,2,0)),"",VLOOKUP(AR$5&amp;$A29,'Xử lý'!$F:$G,2,0))</f>
        <v/>
      </c>
      <c r="AS29" s="49" t="str">
        <f>IF(ISNA(VLOOKUP(AS$5&amp;$A29,'Xử lý'!$F:$G,2,0)),"",VLOOKUP(AS$5&amp;$A29,'Xử lý'!$F:$G,2,0))</f>
        <v/>
      </c>
      <c r="AT29" s="50" t="str">
        <f>IF(ISNA(VLOOKUP(AT$5&amp;$A29,'Xử lý'!$F:$G,2,0)),"",VLOOKUP(AT$5&amp;$A29,'Xử lý'!$F:$G,2,0))</f>
        <v/>
      </c>
      <c r="AU29" s="34" t="str">
        <f>IF(ISNA(VLOOKUP(AU$5&amp;$A29,'Xử lý'!$F:$G,2,0)),"",VLOOKUP(AU$5&amp;$A29,'Xử lý'!$F:$G,2,0))</f>
        <v/>
      </c>
      <c r="AV29" s="26" t="str">
        <f>IF(ISNA(VLOOKUP(AV$5&amp;$A29,'Xử lý'!$F:$G,2,0)),"",VLOOKUP(AV$5&amp;$A29,'Xử lý'!$F:$G,2,0))</f>
        <v/>
      </c>
      <c r="AW29" s="26" t="str">
        <f>IF(ISNA(VLOOKUP(AW$5&amp;$A29,'Xử lý'!$F:$G,2,0)),"",VLOOKUP(AW$5&amp;$A29,'Xử lý'!$F:$G,2,0))</f>
        <v/>
      </c>
      <c r="AX29" s="26" t="str">
        <f>IF(ISNA(VLOOKUP(AX$5&amp;$A29,'Xử lý'!$F:$G,2,0)),"",VLOOKUP(AX$5&amp;$A29,'Xử lý'!$F:$G,2,0))</f>
        <v/>
      </c>
      <c r="AY29" s="26" t="str">
        <f>IF(ISNA(VLOOKUP(AY$5&amp;$A29,'Xử lý'!$F:$G,2,0)),"",VLOOKUP(AY$5&amp;$A29,'Xử lý'!$F:$G,2,0))</f>
        <v/>
      </c>
      <c r="AZ29" s="49" t="str">
        <f>IF(ISNA(VLOOKUP(AZ$5&amp;$A29,'Xử lý'!$F:$G,2,0)),"",VLOOKUP(AZ$5&amp;$A29,'Xử lý'!$F:$G,2,0))</f>
        <v>12A6
GDCD.</v>
      </c>
      <c r="BA29" s="49" t="str">
        <f>IF(ISNA(VLOOKUP(BA$5&amp;$A29,'Xử lý'!$F:$G,2,0)),"",VLOOKUP(BA$5&amp;$A29,'Xử lý'!$F:$G,2,0))</f>
        <v>12A6
GDCD.</v>
      </c>
      <c r="BB29" s="49" t="str">
        <f>IF(ISNA(VLOOKUP(BB$5&amp;$A29,'Xử lý'!$F:$G,2,0)),"",VLOOKUP(BB$5&amp;$A29,'Xử lý'!$F:$G,2,0))</f>
        <v>12A7
GDCD.</v>
      </c>
      <c r="BC29" s="50" t="str">
        <f>IF(ISNA(VLOOKUP(BC$5&amp;$A29,'Xử lý'!$F:$G,2,0)),"",VLOOKUP(BC$5&amp;$A29,'Xử lý'!$F:$G,2,0))</f>
        <v>12A7
GDCD.</v>
      </c>
      <c r="BD29" s="57"/>
    </row>
    <row r="30" spans="1:56" ht="28.5" x14ac:dyDescent="0.65">
      <c r="A30" s="32" t="str">
        <f>DSGV!B25</f>
        <v>Su.Hiền</v>
      </c>
      <c r="B30" s="28" t="str">
        <f>IF(ISNA(VLOOKUP(B$5&amp;$A30,'Xử lý'!$F:$G,2,0)),"",VLOOKUP(B$5&amp;$A30,'Xử lý'!$F:$G,2,0))</f>
        <v/>
      </c>
      <c r="C30" s="26" t="str">
        <f>IF(ISNA(VLOOKUP(C$5&amp;$A30,'Xử lý'!$F:$G,2,0)),"",VLOOKUP(C$5&amp;$A30,'Xử lý'!$F:$G,2,0))</f>
        <v/>
      </c>
      <c r="D30" s="26" t="str">
        <f>IF(ISNA(VLOOKUP(D$5&amp;$A30,'Xử lý'!$F:$G,2,0)),"",VLOOKUP(D$5&amp;$A30,'Xử lý'!$F:$G,2,0))</f>
        <v/>
      </c>
      <c r="E30" s="26" t="str">
        <f>IF(ISNA(VLOOKUP(E$5&amp;$A30,'Xử lý'!$F:$G,2,0)),"",VLOOKUP(E$5&amp;$A30,'Xử lý'!$F:$G,2,0))</f>
        <v/>
      </c>
      <c r="F30" s="26" t="str">
        <f>IF(ISNA(VLOOKUP(F$5&amp;$A30,'Xử lý'!$F:$G,2,0)),"",VLOOKUP(F$5&amp;$A30,'Xử lý'!$F:$G,2,0))</f>
        <v/>
      </c>
      <c r="G30" s="49" t="str">
        <f>IF(ISNA(VLOOKUP(G$5&amp;$A30,'Xử lý'!$F:$G,2,0)),"",VLOOKUP(G$5&amp;$A30,'Xử lý'!$F:$G,2,0))</f>
        <v/>
      </c>
      <c r="H30" s="49" t="str">
        <f>IF(ISNA(VLOOKUP(H$5&amp;$A30,'Xử lý'!$F:$G,2,0)),"",VLOOKUP(H$5&amp;$A30,'Xử lý'!$F:$G,2,0))</f>
        <v/>
      </c>
      <c r="I30" s="49" t="str">
        <f>IF(ISNA(VLOOKUP(I$5&amp;$A30,'Xử lý'!$F:$G,2,0)),"",VLOOKUP(I$5&amp;$A30,'Xử lý'!$F:$G,2,0))</f>
        <v/>
      </c>
      <c r="J30" s="50" t="str">
        <f>IF(ISNA(VLOOKUP(J$5&amp;$A30,'Xử lý'!$F:$G,2,0)),"",VLOOKUP(J$5&amp;$A30,'Xử lý'!$F:$G,2,0))</f>
        <v/>
      </c>
      <c r="K30" s="34" t="str">
        <f>IF(ISNA(VLOOKUP(K$5&amp;$A30,'Xử lý'!$F:$G,2,0)),"",VLOOKUP(K$5&amp;$A30,'Xử lý'!$F:$G,2,0))</f>
        <v/>
      </c>
      <c r="L30" s="26" t="str">
        <f>IF(ISNA(VLOOKUP(L$5&amp;$A30,'Xử lý'!$F:$G,2,0)),"",VLOOKUP(L$5&amp;$A30,'Xử lý'!$F:$G,2,0))</f>
        <v/>
      </c>
      <c r="M30" s="26" t="str">
        <f>IF(ISNA(VLOOKUP(M$5&amp;$A30,'Xử lý'!$F:$G,2,0)),"",VLOOKUP(M$5&amp;$A30,'Xử lý'!$F:$G,2,0))</f>
        <v/>
      </c>
      <c r="N30" s="26" t="str">
        <f>IF(ISNA(VLOOKUP(N$5&amp;$A30,'Xử lý'!$F:$G,2,0)),"",VLOOKUP(N$5&amp;$A30,'Xử lý'!$F:$G,2,0))</f>
        <v/>
      </c>
      <c r="O30" s="26" t="str">
        <f>IF(ISNA(VLOOKUP(O$5&amp;$A30,'Xử lý'!$F:$G,2,0)),"",VLOOKUP(O$5&amp;$A30,'Xử lý'!$F:$G,2,0))</f>
        <v/>
      </c>
      <c r="P30" s="49" t="str">
        <f>IF(ISNA(VLOOKUP(P$5&amp;$A30,'Xử lý'!$F:$G,2,0)),"",VLOOKUP(P$5&amp;$A30,'Xử lý'!$F:$G,2,0))</f>
        <v/>
      </c>
      <c r="Q30" s="49" t="str">
        <f>IF(ISNA(VLOOKUP(Q$5&amp;$A30,'Xử lý'!$F:$G,2,0)),"",VLOOKUP(Q$5&amp;$A30,'Xử lý'!$F:$G,2,0))</f>
        <v/>
      </c>
      <c r="R30" s="49" t="str">
        <f>IF(ISNA(VLOOKUP(R$5&amp;$A30,'Xử lý'!$F:$G,2,0)),"",VLOOKUP(R$5&amp;$A30,'Xử lý'!$F:$G,2,0))</f>
        <v/>
      </c>
      <c r="S30" s="54" t="str">
        <f>IF(ISNA(VLOOKUP(S$5&amp;$A30,'Xử lý'!$F:$G,2,0)),"",VLOOKUP(S$5&amp;$A30,'Xử lý'!$F:$G,2,0))</f>
        <v/>
      </c>
      <c r="T30" s="28" t="str">
        <f>IF(ISNA(VLOOKUP(T$5&amp;$A30,'Xử lý'!$F:$G,2,0)),"",VLOOKUP(T$5&amp;$A30,'Xử lý'!$F:$G,2,0))</f>
        <v/>
      </c>
      <c r="U30" s="26" t="str">
        <f>IF(ISNA(VLOOKUP(U$5&amp;$A30,'Xử lý'!$F:$G,2,0)),"",VLOOKUP(U$5&amp;$A30,'Xử lý'!$F:$G,2,0))</f>
        <v/>
      </c>
      <c r="V30" s="26" t="str">
        <f>IF(ISNA(VLOOKUP(V$5&amp;$A30,'Xử lý'!$F:$G,2,0)),"",VLOOKUP(V$5&amp;$A30,'Xử lý'!$F:$G,2,0))</f>
        <v/>
      </c>
      <c r="W30" s="26" t="str">
        <f>IF(ISNA(VLOOKUP(W$5&amp;$A30,'Xử lý'!$F:$G,2,0)),"",VLOOKUP(W$5&amp;$A30,'Xử lý'!$F:$G,2,0))</f>
        <v/>
      </c>
      <c r="X30" s="26" t="str">
        <f>IF(ISNA(VLOOKUP(X$5&amp;$A30,'Xử lý'!$F:$G,2,0)),"",VLOOKUP(X$5&amp;$A30,'Xử lý'!$F:$G,2,0))</f>
        <v/>
      </c>
      <c r="Y30" s="49" t="str">
        <f>IF(ISNA(VLOOKUP(Y$5&amp;$A30,'Xử lý'!$F:$G,2,0)),"",VLOOKUP(Y$5&amp;$A30,'Xử lý'!$F:$G,2,0))</f>
        <v/>
      </c>
      <c r="Z30" s="49" t="str">
        <f>IF(ISNA(VLOOKUP(Z$5&amp;$A30,'Xử lý'!$F:$G,2,0)),"",VLOOKUP(Z$5&amp;$A30,'Xử lý'!$F:$G,2,0))</f>
        <v/>
      </c>
      <c r="AA30" s="49" t="str">
        <f>IF(ISNA(VLOOKUP(AA$5&amp;$A30,'Xử lý'!$F:$G,2,0)),"",VLOOKUP(AA$5&amp;$A30,'Xử lý'!$F:$G,2,0))</f>
        <v/>
      </c>
      <c r="AB30" s="50" t="str">
        <f>IF(ISNA(VLOOKUP(AB$5&amp;$A30,'Xử lý'!$F:$G,2,0)),"",VLOOKUP(AB$5&amp;$A30,'Xử lý'!$F:$G,2,0))</f>
        <v/>
      </c>
      <c r="AC30" s="34" t="str">
        <f>IF(ISNA(VLOOKUP(AC$5&amp;$A30,'Xử lý'!$F:$G,2,0)),"",VLOOKUP(AC$5&amp;$A30,'Xử lý'!$F:$G,2,0))</f>
        <v/>
      </c>
      <c r="AD30" s="26" t="str">
        <f>IF(ISNA(VLOOKUP(AD$5&amp;$A30,'Xử lý'!$F:$G,2,0)),"",VLOOKUP(AD$5&amp;$A30,'Xử lý'!$F:$G,2,0))</f>
        <v/>
      </c>
      <c r="AE30" s="26" t="str">
        <f>IF(ISNA(VLOOKUP(AE$5&amp;$A30,'Xử lý'!$F:$G,2,0)),"",VLOOKUP(AE$5&amp;$A30,'Xử lý'!$F:$G,2,0))</f>
        <v/>
      </c>
      <c r="AF30" s="26" t="str">
        <f>IF(ISNA(VLOOKUP(AF$5&amp;$A30,'Xử lý'!$F:$G,2,0)),"",VLOOKUP(AF$5&amp;$A30,'Xử lý'!$F:$G,2,0))</f>
        <v/>
      </c>
      <c r="AG30" s="26" t="str">
        <f>IF(ISNA(VLOOKUP(AG$5&amp;$A30,'Xử lý'!$F:$G,2,0)),"",VLOOKUP(AG$5&amp;$A30,'Xử lý'!$F:$G,2,0))</f>
        <v/>
      </c>
      <c r="AH30" s="49" t="str">
        <f>IF(ISNA(VLOOKUP(AH$5&amp;$A30,'Xử lý'!$F:$G,2,0)),"",VLOOKUP(AH$5&amp;$A30,'Xử lý'!$F:$G,2,0))</f>
        <v>12A1
Sử.</v>
      </c>
      <c r="AI30" s="49" t="str">
        <f>IF(ISNA(VLOOKUP(AI$5&amp;$A30,'Xử lý'!$F:$G,2,0)),"",VLOOKUP(AI$5&amp;$A30,'Xử lý'!$F:$G,2,0))</f>
        <v>12A1
Sử.</v>
      </c>
      <c r="AJ30" s="49" t="str">
        <f>IF(ISNA(VLOOKUP(AJ$5&amp;$A30,'Xử lý'!$F:$G,2,0)),"",VLOOKUP(AJ$5&amp;$A30,'Xử lý'!$F:$G,2,0))</f>
        <v>12A2
Sử.</v>
      </c>
      <c r="AK30" s="54" t="str">
        <f>IF(ISNA(VLOOKUP(AK$5&amp;$A30,'Xử lý'!$F:$G,2,0)),"",VLOOKUP(AK$5&amp;$A30,'Xử lý'!$F:$G,2,0))</f>
        <v>12A2
Sử.</v>
      </c>
      <c r="AL30" s="28" t="str">
        <f>IF(ISNA(VLOOKUP(AL$5&amp;$A30,'Xử lý'!$F:$G,2,0)),"",VLOOKUP(AL$5&amp;$A30,'Xử lý'!$F:$G,2,0))</f>
        <v/>
      </c>
      <c r="AM30" s="26" t="str">
        <f>IF(ISNA(VLOOKUP(AM$5&amp;$A30,'Xử lý'!$F:$G,2,0)),"",VLOOKUP(AM$5&amp;$A30,'Xử lý'!$F:$G,2,0))</f>
        <v/>
      </c>
      <c r="AN30" s="26" t="str">
        <f>IF(ISNA(VLOOKUP(AN$5&amp;$A30,'Xử lý'!$F:$G,2,0)),"",VLOOKUP(AN$5&amp;$A30,'Xử lý'!$F:$G,2,0))</f>
        <v/>
      </c>
      <c r="AO30" s="26" t="str">
        <f>IF(ISNA(VLOOKUP(AO$5&amp;$A30,'Xử lý'!$F:$G,2,0)),"",VLOOKUP(AO$5&amp;$A30,'Xử lý'!$F:$G,2,0))</f>
        <v/>
      </c>
      <c r="AP30" s="26" t="str">
        <f>IF(ISNA(VLOOKUP(AP$5&amp;$A30,'Xử lý'!$F:$G,2,0)),"",VLOOKUP(AP$5&amp;$A30,'Xử lý'!$F:$G,2,0))</f>
        <v/>
      </c>
      <c r="AQ30" s="49" t="str">
        <f>IF(ISNA(VLOOKUP(AQ$5&amp;$A30,'Xử lý'!$F:$G,2,0)),"",VLOOKUP(AQ$5&amp;$A30,'Xử lý'!$F:$G,2,0))</f>
        <v/>
      </c>
      <c r="AR30" s="49" t="str">
        <f>IF(ISNA(VLOOKUP(AR$5&amp;$A30,'Xử lý'!$F:$G,2,0)),"",VLOOKUP(AR$5&amp;$A30,'Xử lý'!$F:$G,2,0))</f>
        <v/>
      </c>
      <c r="AS30" s="49" t="str">
        <f>IF(ISNA(VLOOKUP(AS$5&amp;$A30,'Xử lý'!$F:$G,2,0)),"",VLOOKUP(AS$5&amp;$A30,'Xử lý'!$F:$G,2,0))</f>
        <v/>
      </c>
      <c r="AT30" s="50" t="str">
        <f>IF(ISNA(VLOOKUP(AT$5&amp;$A30,'Xử lý'!$F:$G,2,0)),"",VLOOKUP(AT$5&amp;$A30,'Xử lý'!$F:$G,2,0))</f>
        <v/>
      </c>
      <c r="AU30" s="34" t="str">
        <f>IF(ISNA(VLOOKUP(AU$5&amp;$A30,'Xử lý'!$F:$G,2,0)),"",VLOOKUP(AU$5&amp;$A30,'Xử lý'!$F:$G,2,0))</f>
        <v/>
      </c>
      <c r="AV30" s="26" t="str">
        <f>IF(ISNA(VLOOKUP(AV$5&amp;$A30,'Xử lý'!$F:$G,2,0)),"",VLOOKUP(AV$5&amp;$A30,'Xử lý'!$F:$G,2,0))</f>
        <v/>
      </c>
      <c r="AW30" s="26" t="str">
        <f>IF(ISNA(VLOOKUP(AW$5&amp;$A30,'Xử lý'!$F:$G,2,0)),"",VLOOKUP(AW$5&amp;$A30,'Xử lý'!$F:$G,2,0))</f>
        <v/>
      </c>
      <c r="AX30" s="26" t="str">
        <f>IF(ISNA(VLOOKUP(AX$5&amp;$A30,'Xử lý'!$F:$G,2,0)),"",VLOOKUP(AX$5&amp;$A30,'Xử lý'!$F:$G,2,0))</f>
        <v/>
      </c>
      <c r="AY30" s="26" t="str">
        <f>IF(ISNA(VLOOKUP(AY$5&amp;$A30,'Xử lý'!$F:$G,2,0)),"",VLOOKUP(AY$5&amp;$A30,'Xử lý'!$F:$G,2,0))</f>
        <v/>
      </c>
      <c r="AZ30" s="49" t="str">
        <f>IF(ISNA(VLOOKUP(AZ$5&amp;$A30,'Xử lý'!$F:$G,2,0)),"",VLOOKUP(AZ$5&amp;$A30,'Xử lý'!$F:$G,2,0))</f>
        <v/>
      </c>
      <c r="BA30" s="49" t="str">
        <f>IF(ISNA(VLOOKUP(BA$5&amp;$A30,'Xử lý'!$F:$G,2,0)),"",VLOOKUP(BA$5&amp;$A30,'Xử lý'!$F:$G,2,0))</f>
        <v/>
      </c>
      <c r="BB30" s="49" t="str">
        <f>IF(ISNA(VLOOKUP(BB$5&amp;$A30,'Xử lý'!$F:$G,2,0)),"",VLOOKUP(BB$5&amp;$A30,'Xử lý'!$F:$G,2,0))</f>
        <v/>
      </c>
      <c r="BC30" s="50" t="str">
        <f>IF(ISNA(VLOOKUP(BC$5&amp;$A30,'Xử lý'!$F:$G,2,0)),"",VLOOKUP(BC$5&amp;$A30,'Xử lý'!$F:$G,2,0))</f>
        <v/>
      </c>
      <c r="BD30" s="57"/>
    </row>
    <row r="31" spans="1:56" ht="28.5" x14ac:dyDescent="0.65">
      <c r="A31" s="32" t="str">
        <f>DSGV!B26</f>
        <v>Su.Phương</v>
      </c>
      <c r="B31" s="28" t="str">
        <f>IF(ISNA(VLOOKUP(B$5&amp;$A31,'Xử lý'!$F:$G,2,0)),"",VLOOKUP(B$5&amp;$A31,'Xử lý'!$F:$G,2,0))</f>
        <v/>
      </c>
      <c r="C31" s="26" t="str">
        <f>IF(ISNA(VLOOKUP(C$5&amp;$A31,'Xử lý'!$F:$G,2,0)),"",VLOOKUP(C$5&amp;$A31,'Xử lý'!$F:$G,2,0))</f>
        <v/>
      </c>
      <c r="D31" s="26" t="str">
        <f>IF(ISNA(VLOOKUP(D$5&amp;$A31,'Xử lý'!$F:$G,2,0)),"",VLOOKUP(D$5&amp;$A31,'Xử lý'!$F:$G,2,0))</f>
        <v/>
      </c>
      <c r="E31" s="26" t="str">
        <f>IF(ISNA(VLOOKUP(E$5&amp;$A31,'Xử lý'!$F:$G,2,0)),"",VLOOKUP(E$5&amp;$A31,'Xử lý'!$F:$G,2,0))</f>
        <v/>
      </c>
      <c r="F31" s="26" t="str">
        <f>IF(ISNA(VLOOKUP(F$5&amp;$A31,'Xử lý'!$F:$G,2,0)),"",VLOOKUP(F$5&amp;$A31,'Xử lý'!$F:$G,2,0))</f>
        <v/>
      </c>
      <c r="G31" s="49" t="str">
        <f>IF(ISNA(VLOOKUP(G$5&amp;$A31,'Xử lý'!$F:$G,2,0)),"",VLOOKUP(G$5&amp;$A31,'Xử lý'!$F:$G,2,0))</f>
        <v/>
      </c>
      <c r="H31" s="49" t="str">
        <f>IF(ISNA(VLOOKUP(H$5&amp;$A31,'Xử lý'!$F:$G,2,0)),"",VLOOKUP(H$5&amp;$A31,'Xử lý'!$F:$G,2,0))</f>
        <v/>
      </c>
      <c r="I31" s="49" t="str">
        <f>IF(ISNA(VLOOKUP(I$5&amp;$A31,'Xử lý'!$F:$G,2,0)),"",VLOOKUP(I$5&amp;$A31,'Xử lý'!$F:$G,2,0))</f>
        <v/>
      </c>
      <c r="J31" s="50" t="str">
        <f>IF(ISNA(VLOOKUP(J$5&amp;$A31,'Xử lý'!$F:$G,2,0)),"",VLOOKUP(J$5&amp;$A31,'Xử lý'!$F:$G,2,0))</f>
        <v/>
      </c>
      <c r="K31" s="34" t="str">
        <f>IF(ISNA(VLOOKUP(K$5&amp;$A31,'Xử lý'!$F:$G,2,0)),"",VLOOKUP(K$5&amp;$A31,'Xử lý'!$F:$G,2,0))</f>
        <v/>
      </c>
      <c r="L31" s="26" t="str">
        <f>IF(ISNA(VLOOKUP(L$5&amp;$A31,'Xử lý'!$F:$G,2,0)),"",VLOOKUP(L$5&amp;$A31,'Xử lý'!$F:$G,2,0))</f>
        <v/>
      </c>
      <c r="M31" s="26" t="str">
        <f>IF(ISNA(VLOOKUP(M$5&amp;$A31,'Xử lý'!$F:$G,2,0)),"",VLOOKUP(M$5&amp;$A31,'Xử lý'!$F:$G,2,0))</f>
        <v/>
      </c>
      <c r="N31" s="26" t="str">
        <f>IF(ISNA(VLOOKUP(N$5&amp;$A31,'Xử lý'!$F:$G,2,0)),"",VLOOKUP(N$5&amp;$A31,'Xử lý'!$F:$G,2,0))</f>
        <v/>
      </c>
      <c r="O31" s="26" t="str">
        <f>IF(ISNA(VLOOKUP(O$5&amp;$A31,'Xử lý'!$F:$G,2,0)),"",VLOOKUP(O$5&amp;$A31,'Xử lý'!$F:$G,2,0))</f>
        <v/>
      </c>
      <c r="P31" s="49" t="str">
        <f>IF(ISNA(VLOOKUP(P$5&amp;$A31,'Xử lý'!$F:$G,2,0)),"",VLOOKUP(P$5&amp;$A31,'Xử lý'!$F:$G,2,0))</f>
        <v>12A5
Sử.</v>
      </c>
      <c r="Q31" s="49" t="str">
        <f>IF(ISNA(VLOOKUP(Q$5&amp;$A31,'Xử lý'!$F:$G,2,0)),"",VLOOKUP(Q$5&amp;$A31,'Xử lý'!$F:$G,2,0))</f>
        <v>12A5
Sử.</v>
      </c>
      <c r="R31" s="49" t="str">
        <f>IF(ISNA(VLOOKUP(R$5&amp;$A31,'Xử lý'!$F:$G,2,0)),"",VLOOKUP(R$5&amp;$A31,'Xử lý'!$F:$G,2,0))</f>
        <v>12A6
Sử.</v>
      </c>
      <c r="S31" s="54" t="str">
        <f>IF(ISNA(VLOOKUP(S$5&amp;$A31,'Xử lý'!$F:$G,2,0)),"",VLOOKUP(S$5&amp;$A31,'Xử lý'!$F:$G,2,0))</f>
        <v>12A6
Sử.</v>
      </c>
      <c r="T31" s="28" t="str">
        <f>IF(ISNA(VLOOKUP(T$5&amp;$A31,'Xử lý'!$F:$G,2,0)),"",VLOOKUP(T$5&amp;$A31,'Xử lý'!$F:$G,2,0))</f>
        <v/>
      </c>
      <c r="U31" s="26" t="str">
        <f>IF(ISNA(VLOOKUP(U$5&amp;$A31,'Xử lý'!$F:$G,2,0)),"",VLOOKUP(U$5&amp;$A31,'Xử lý'!$F:$G,2,0))</f>
        <v/>
      </c>
      <c r="V31" s="26" t="str">
        <f>IF(ISNA(VLOOKUP(V$5&amp;$A31,'Xử lý'!$F:$G,2,0)),"",VLOOKUP(V$5&amp;$A31,'Xử lý'!$F:$G,2,0))</f>
        <v/>
      </c>
      <c r="W31" s="26" t="str">
        <f>IF(ISNA(VLOOKUP(W$5&amp;$A31,'Xử lý'!$F:$G,2,0)),"",VLOOKUP(W$5&amp;$A31,'Xử lý'!$F:$G,2,0))</f>
        <v/>
      </c>
      <c r="X31" s="26" t="str">
        <f>IF(ISNA(VLOOKUP(X$5&amp;$A31,'Xử lý'!$F:$G,2,0)),"",VLOOKUP(X$5&amp;$A31,'Xử lý'!$F:$G,2,0))</f>
        <v/>
      </c>
      <c r="Y31" s="49" t="str">
        <f>IF(ISNA(VLOOKUP(Y$5&amp;$A31,'Xử lý'!$F:$G,2,0)),"",VLOOKUP(Y$5&amp;$A31,'Xử lý'!$F:$G,2,0))</f>
        <v/>
      </c>
      <c r="Z31" s="49" t="str">
        <f>IF(ISNA(VLOOKUP(Z$5&amp;$A31,'Xử lý'!$F:$G,2,0)),"",VLOOKUP(Z$5&amp;$A31,'Xử lý'!$F:$G,2,0))</f>
        <v/>
      </c>
      <c r="AA31" s="49" t="str">
        <f>IF(ISNA(VLOOKUP(AA$5&amp;$A31,'Xử lý'!$F:$G,2,0)),"",VLOOKUP(AA$5&amp;$A31,'Xử lý'!$F:$G,2,0))</f>
        <v/>
      </c>
      <c r="AB31" s="50" t="str">
        <f>IF(ISNA(VLOOKUP(AB$5&amp;$A31,'Xử lý'!$F:$G,2,0)),"",VLOOKUP(AB$5&amp;$A31,'Xử lý'!$F:$G,2,0))</f>
        <v/>
      </c>
      <c r="AC31" s="34" t="str">
        <f>IF(ISNA(VLOOKUP(AC$5&amp;$A31,'Xử lý'!$F:$G,2,0)),"",VLOOKUP(AC$5&amp;$A31,'Xử lý'!$F:$G,2,0))</f>
        <v/>
      </c>
      <c r="AD31" s="26" t="str">
        <f>IF(ISNA(VLOOKUP(AD$5&amp;$A31,'Xử lý'!$F:$G,2,0)),"",VLOOKUP(AD$5&amp;$A31,'Xử lý'!$F:$G,2,0))</f>
        <v/>
      </c>
      <c r="AE31" s="26" t="str">
        <f>IF(ISNA(VLOOKUP(AE$5&amp;$A31,'Xử lý'!$F:$G,2,0)),"",VLOOKUP(AE$5&amp;$A31,'Xử lý'!$F:$G,2,0))</f>
        <v/>
      </c>
      <c r="AF31" s="26" t="str">
        <f>IF(ISNA(VLOOKUP(AF$5&amp;$A31,'Xử lý'!$F:$G,2,0)),"",VLOOKUP(AF$5&amp;$A31,'Xử lý'!$F:$G,2,0))</f>
        <v/>
      </c>
      <c r="AG31" s="26" t="str">
        <f>IF(ISNA(VLOOKUP(AG$5&amp;$A31,'Xử lý'!$F:$G,2,0)),"",VLOOKUP(AG$5&amp;$A31,'Xử lý'!$F:$G,2,0))</f>
        <v/>
      </c>
      <c r="AH31" s="49" t="str">
        <f>IF(ISNA(VLOOKUP(AH$5&amp;$A31,'Xử lý'!$F:$G,2,0)),"",VLOOKUP(AH$5&amp;$A31,'Xử lý'!$F:$G,2,0))</f>
        <v/>
      </c>
      <c r="AI31" s="49" t="str">
        <f>IF(ISNA(VLOOKUP(AI$5&amp;$A31,'Xử lý'!$F:$G,2,0)),"",VLOOKUP(AI$5&amp;$A31,'Xử lý'!$F:$G,2,0))</f>
        <v/>
      </c>
      <c r="AJ31" s="49" t="str">
        <f>IF(ISNA(VLOOKUP(AJ$5&amp;$A31,'Xử lý'!$F:$G,2,0)),"",VLOOKUP(AJ$5&amp;$A31,'Xử lý'!$F:$G,2,0))</f>
        <v/>
      </c>
      <c r="AK31" s="54" t="str">
        <f>IF(ISNA(VLOOKUP(AK$5&amp;$A31,'Xử lý'!$F:$G,2,0)),"",VLOOKUP(AK$5&amp;$A31,'Xử lý'!$F:$G,2,0))</f>
        <v/>
      </c>
      <c r="AL31" s="28" t="str">
        <f>IF(ISNA(VLOOKUP(AL$5&amp;$A31,'Xử lý'!$F:$G,2,0)),"",VLOOKUP(AL$5&amp;$A31,'Xử lý'!$F:$G,2,0))</f>
        <v/>
      </c>
      <c r="AM31" s="26" t="str">
        <f>IF(ISNA(VLOOKUP(AM$5&amp;$A31,'Xử lý'!$F:$G,2,0)),"",VLOOKUP(AM$5&amp;$A31,'Xử lý'!$F:$G,2,0))</f>
        <v/>
      </c>
      <c r="AN31" s="26" t="str">
        <f>IF(ISNA(VLOOKUP(AN$5&amp;$A31,'Xử lý'!$F:$G,2,0)),"",VLOOKUP(AN$5&amp;$A31,'Xử lý'!$F:$G,2,0))</f>
        <v/>
      </c>
      <c r="AO31" s="26" t="str">
        <f>IF(ISNA(VLOOKUP(AO$5&amp;$A31,'Xử lý'!$F:$G,2,0)),"",VLOOKUP(AO$5&amp;$A31,'Xử lý'!$F:$G,2,0))</f>
        <v/>
      </c>
      <c r="AP31" s="26" t="str">
        <f>IF(ISNA(VLOOKUP(AP$5&amp;$A31,'Xử lý'!$F:$G,2,0)),"",VLOOKUP(AP$5&amp;$A31,'Xử lý'!$F:$G,2,0))</f>
        <v/>
      </c>
      <c r="AQ31" s="49" t="str">
        <f>IF(ISNA(VLOOKUP(AQ$5&amp;$A31,'Xử lý'!$F:$G,2,0)),"",VLOOKUP(AQ$5&amp;$A31,'Xử lý'!$F:$G,2,0))</f>
        <v/>
      </c>
      <c r="AR31" s="49" t="str">
        <f>IF(ISNA(VLOOKUP(AR$5&amp;$A31,'Xử lý'!$F:$G,2,0)),"",VLOOKUP(AR$5&amp;$A31,'Xử lý'!$F:$G,2,0))</f>
        <v/>
      </c>
      <c r="AS31" s="49" t="str">
        <f>IF(ISNA(VLOOKUP(AS$5&amp;$A31,'Xử lý'!$F:$G,2,0)),"",VLOOKUP(AS$5&amp;$A31,'Xử lý'!$F:$G,2,0))</f>
        <v/>
      </c>
      <c r="AT31" s="50" t="str">
        <f>IF(ISNA(VLOOKUP(AT$5&amp;$A31,'Xử lý'!$F:$G,2,0)),"",VLOOKUP(AT$5&amp;$A31,'Xử lý'!$F:$G,2,0))</f>
        <v/>
      </c>
      <c r="AU31" s="34" t="str">
        <f>IF(ISNA(VLOOKUP(AU$5&amp;$A31,'Xử lý'!$F:$G,2,0)),"",VLOOKUP(AU$5&amp;$A31,'Xử lý'!$F:$G,2,0))</f>
        <v/>
      </c>
      <c r="AV31" s="26" t="str">
        <f>IF(ISNA(VLOOKUP(AV$5&amp;$A31,'Xử lý'!$F:$G,2,0)),"",VLOOKUP(AV$5&amp;$A31,'Xử lý'!$F:$G,2,0))</f>
        <v/>
      </c>
      <c r="AW31" s="26" t="str">
        <f>IF(ISNA(VLOOKUP(AW$5&amp;$A31,'Xử lý'!$F:$G,2,0)),"",VLOOKUP(AW$5&amp;$A31,'Xử lý'!$F:$G,2,0))</f>
        <v/>
      </c>
      <c r="AX31" s="26" t="str">
        <f>IF(ISNA(VLOOKUP(AX$5&amp;$A31,'Xử lý'!$F:$G,2,0)),"",VLOOKUP(AX$5&amp;$A31,'Xử lý'!$F:$G,2,0))</f>
        <v/>
      </c>
      <c r="AY31" s="26" t="str">
        <f>IF(ISNA(VLOOKUP(AY$5&amp;$A31,'Xử lý'!$F:$G,2,0)),"",VLOOKUP(AY$5&amp;$A31,'Xử lý'!$F:$G,2,0))</f>
        <v/>
      </c>
      <c r="AZ31" s="49" t="str">
        <f>IF(ISNA(VLOOKUP(AZ$5&amp;$A31,'Xử lý'!$F:$G,2,0)),"",VLOOKUP(AZ$5&amp;$A31,'Xử lý'!$F:$G,2,0))</f>
        <v/>
      </c>
      <c r="BA31" s="49" t="str">
        <f>IF(ISNA(VLOOKUP(BA$5&amp;$A31,'Xử lý'!$F:$G,2,0)),"",VLOOKUP(BA$5&amp;$A31,'Xử lý'!$F:$G,2,0))</f>
        <v/>
      </c>
      <c r="BB31" s="49" t="str">
        <f>IF(ISNA(VLOOKUP(BB$5&amp;$A31,'Xử lý'!$F:$G,2,0)),"",VLOOKUP(BB$5&amp;$A31,'Xử lý'!$F:$G,2,0))</f>
        <v/>
      </c>
      <c r="BC31" s="50" t="str">
        <f>IF(ISNA(VLOOKUP(BC$5&amp;$A31,'Xử lý'!$F:$G,2,0)),"",VLOOKUP(BC$5&amp;$A31,'Xử lý'!$F:$G,2,0))</f>
        <v/>
      </c>
      <c r="BD31" s="57"/>
    </row>
    <row r="32" spans="1:56" ht="28.5" x14ac:dyDescent="0.65">
      <c r="A32" s="32" t="str">
        <f>DSGV!B27</f>
        <v>D.Bũm</v>
      </c>
      <c r="B32" s="28" t="str">
        <f>IF(ISNA(VLOOKUP(B$5&amp;$A32,'Xử lý'!$F:$G,2,0)),"",VLOOKUP(B$5&amp;$A32,'Xử lý'!$F:$G,2,0))</f>
        <v/>
      </c>
      <c r="C32" s="26" t="str">
        <f>IF(ISNA(VLOOKUP(C$5&amp;$A32,'Xử lý'!$F:$G,2,0)),"",VLOOKUP(C$5&amp;$A32,'Xử lý'!$F:$G,2,0))</f>
        <v/>
      </c>
      <c r="D32" s="26" t="str">
        <f>IF(ISNA(VLOOKUP(D$5&amp;$A32,'Xử lý'!$F:$G,2,0)),"",VLOOKUP(D$5&amp;$A32,'Xử lý'!$F:$G,2,0))</f>
        <v/>
      </c>
      <c r="E32" s="26" t="str">
        <f>IF(ISNA(VLOOKUP(E$5&amp;$A32,'Xử lý'!$F:$G,2,0)),"",VLOOKUP(E$5&amp;$A32,'Xử lý'!$F:$G,2,0))</f>
        <v/>
      </c>
      <c r="F32" s="26" t="str">
        <f>IF(ISNA(VLOOKUP(F$5&amp;$A32,'Xử lý'!$F:$G,2,0)),"",VLOOKUP(F$5&amp;$A32,'Xử lý'!$F:$G,2,0))</f>
        <v/>
      </c>
      <c r="G32" s="49" t="str">
        <f>IF(ISNA(VLOOKUP(G$5&amp;$A32,'Xử lý'!$F:$G,2,0)),"",VLOOKUP(G$5&amp;$A32,'Xử lý'!$F:$G,2,0))</f>
        <v/>
      </c>
      <c r="H32" s="49" t="str">
        <f>IF(ISNA(VLOOKUP(H$5&amp;$A32,'Xử lý'!$F:$G,2,0)),"",VLOOKUP(H$5&amp;$A32,'Xử lý'!$F:$G,2,0))</f>
        <v/>
      </c>
      <c r="I32" s="49" t="str">
        <f>IF(ISNA(VLOOKUP(I$5&amp;$A32,'Xử lý'!$F:$G,2,0)),"",VLOOKUP(I$5&amp;$A32,'Xử lý'!$F:$G,2,0))</f>
        <v/>
      </c>
      <c r="J32" s="50" t="str">
        <f>IF(ISNA(VLOOKUP(J$5&amp;$A32,'Xử lý'!$F:$G,2,0)),"",VLOOKUP(J$5&amp;$A32,'Xử lý'!$F:$G,2,0))</f>
        <v/>
      </c>
      <c r="K32" s="34" t="str">
        <f>IF(ISNA(VLOOKUP(K$5&amp;$A32,'Xử lý'!$F:$G,2,0)),"",VLOOKUP(K$5&amp;$A32,'Xử lý'!$F:$G,2,0))</f>
        <v/>
      </c>
      <c r="L32" s="26" t="str">
        <f>IF(ISNA(VLOOKUP(L$5&amp;$A32,'Xử lý'!$F:$G,2,0)),"",VLOOKUP(L$5&amp;$A32,'Xử lý'!$F:$G,2,0))</f>
        <v/>
      </c>
      <c r="M32" s="26" t="str">
        <f>IF(ISNA(VLOOKUP(M$5&amp;$A32,'Xử lý'!$F:$G,2,0)),"",VLOOKUP(M$5&amp;$A32,'Xử lý'!$F:$G,2,0))</f>
        <v/>
      </c>
      <c r="N32" s="26" t="str">
        <f>IF(ISNA(VLOOKUP(N$5&amp;$A32,'Xử lý'!$F:$G,2,0)),"",VLOOKUP(N$5&amp;$A32,'Xử lý'!$F:$G,2,0))</f>
        <v/>
      </c>
      <c r="O32" s="26" t="str">
        <f>IF(ISNA(VLOOKUP(O$5&amp;$A32,'Xử lý'!$F:$G,2,0)),"",VLOOKUP(O$5&amp;$A32,'Xử lý'!$F:$G,2,0))</f>
        <v/>
      </c>
      <c r="P32" s="49" t="str">
        <f>IF(ISNA(VLOOKUP(P$5&amp;$A32,'Xử lý'!$F:$G,2,0)),"",VLOOKUP(P$5&amp;$A32,'Xử lý'!$F:$G,2,0))</f>
        <v/>
      </c>
      <c r="Q32" s="49" t="str">
        <f>IF(ISNA(VLOOKUP(Q$5&amp;$A32,'Xử lý'!$F:$G,2,0)),"",VLOOKUP(Q$5&amp;$A32,'Xử lý'!$F:$G,2,0))</f>
        <v/>
      </c>
      <c r="R32" s="49" t="str">
        <f>IF(ISNA(VLOOKUP(R$5&amp;$A32,'Xử lý'!$F:$G,2,0)),"",VLOOKUP(R$5&amp;$A32,'Xử lý'!$F:$G,2,0))</f>
        <v/>
      </c>
      <c r="S32" s="54" t="str">
        <f>IF(ISNA(VLOOKUP(S$5&amp;$A32,'Xử lý'!$F:$G,2,0)),"",VLOOKUP(S$5&amp;$A32,'Xử lý'!$F:$G,2,0))</f>
        <v/>
      </c>
      <c r="T32" s="28" t="str">
        <f>IF(ISNA(VLOOKUP(T$5&amp;$A32,'Xử lý'!$F:$G,2,0)),"",VLOOKUP(T$5&amp;$A32,'Xử lý'!$F:$G,2,0))</f>
        <v/>
      </c>
      <c r="U32" s="26" t="str">
        <f>IF(ISNA(VLOOKUP(U$5&amp;$A32,'Xử lý'!$F:$G,2,0)),"",VLOOKUP(U$5&amp;$A32,'Xử lý'!$F:$G,2,0))</f>
        <v/>
      </c>
      <c r="V32" s="26" t="str">
        <f>IF(ISNA(VLOOKUP(V$5&amp;$A32,'Xử lý'!$F:$G,2,0)),"",VLOOKUP(V$5&amp;$A32,'Xử lý'!$F:$G,2,0))</f>
        <v/>
      </c>
      <c r="W32" s="26" t="str">
        <f>IF(ISNA(VLOOKUP(W$5&amp;$A32,'Xử lý'!$F:$G,2,0)),"",VLOOKUP(W$5&amp;$A32,'Xử lý'!$F:$G,2,0))</f>
        <v/>
      </c>
      <c r="X32" s="26" t="str">
        <f>IF(ISNA(VLOOKUP(X$5&amp;$A32,'Xử lý'!$F:$G,2,0)),"",VLOOKUP(X$5&amp;$A32,'Xử lý'!$F:$G,2,0))</f>
        <v/>
      </c>
      <c r="Y32" s="49" t="str">
        <f>IF(ISNA(VLOOKUP(Y$5&amp;$A32,'Xử lý'!$F:$G,2,0)),"",VLOOKUP(Y$5&amp;$A32,'Xử lý'!$F:$G,2,0))</f>
        <v/>
      </c>
      <c r="Z32" s="49" t="str">
        <f>IF(ISNA(VLOOKUP(Z$5&amp;$A32,'Xử lý'!$F:$G,2,0)),"",VLOOKUP(Z$5&amp;$A32,'Xử lý'!$F:$G,2,0))</f>
        <v/>
      </c>
      <c r="AA32" s="49" t="str">
        <f>IF(ISNA(VLOOKUP(AA$5&amp;$A32,'Xử lý'!$F:$G,2,0)),"",VLOOKUP(AA$5&amp;$A32,'Xử lý'!$F:$G,2,0))</f>
        <v/>
      </c>
      <c r="AB32" s="50" t="str">
        <f>IF(ISNA(VLOOKUP(AB$5&amp;$A32,'Xử lý'!$F:$G,2,0)),"",VLOOKUP(AB$5&amp;$A32,'Xử lý'!$F:$G,2,0))</f>
        <v/>
      </c>
      <c r="AC32" s="34" t="str">
        <f>IF(ISNA(VLOOKUP(AC$5&amp;$A32,'Xử lý'!$F:$G,2,0)),"",VLOOKUP(AC$5&amp;$A32,'Xử lý'!$F:$G,2,0))</f>
        <v/>
      </c>
      <c r="AD32" s="26" t="str">
        <f>IF(ISNA(VLOOKUP(AD$5&amp;$A32,'Xử lý'!$F:$G,2,0)),"",VLOOKUP(AD$5&amp;$A32,'Xử lý'!$F:$G,2,0))</f>
        <v/>
      </c>
      <c r="AE32" s="26" t="str">
        <f>IF(ISNA(VLOOKUP(AE$5&amp;$A32,'Xử lý'!$F:$G,2,0)),"",VLOOKUP(AE$5&amp;$A32,'Xử lý'!$F:$G,2,0))</f>
        <v/>
      </c>
      <c r="AF32" s="26" t="str">
        <f>IF(ISNA(VLOOKUP(AF$5&amp;$A32,'Xử lý'!$F:$G,2,0)),"",VLOOKUP(AF$5&amp;$A32,'Xử lý'!$F:$G,2,0))</f>
        <v/>
      </c>
      <c r="AG32" s="26" t="str">
        <f>IF(ISNA(VLOOKUP(AG$5&amp;$A32,'Xử lý'!$F:$G,2,0)),"",VLOOKUP(AG$5&amp;$A32,'Xử lý'!$F:$G,2,0))</f>
        <v/>
      </c>
      <c r="AH32" s="49" t="str">
        <f>IF(ISNA(VLOOKUP(AH$5&amp;$A32,'Xử lý'!$F:$G,2,0)),"",VLOOKUP(AH$5&amp;$A32,'Xử lý'!$F:$G,2,0))</f>
        <v/>
      </c>
      <c r="AI32" s="49" t="str">
        <f>IF(ISNA(VLOOKUP(AI$5&amp;$A32,'Xử lý'!$F:$G,2,0)),"",VLOOKUP(AI$5&amp;$A32,'Xử lý'!$F:$G,2,0))</f>
        <v/>
      </c>
      <c r="AJ32" s="49" t="str">
        <f>IF(ISNA(VLOOKUP(AJ$5&amp;$A32,'Xử lý'!$F:$G,2,0)),"",VLOOKUP(AJ$5&amp;$A32,'Xử lý'!$F:$G,2,0))</f>
        <v/>
      </c>
      <c r="AK32" s="54" t="str">
        <f>IF(ISNA(VLOOKUP(AK$5&amp;$A32,'Xử lý'!$F:$G,2,0)),"",VLOOKUP(AK$5&amp;$A32,'Xử lý'!$F:$G,2,0))</f>
        <v/>
      </c>
      <c r="AL32" s="28" t="str">
        <f>IF(ISNA(VLOOKUP(AL$5&amp;$A32,'Xử lý'!$F:$G,2,0)),"",VLOOKUP(AL$5&amp;$A32,'Xử lý'!$F:$G,2,0))</f>
        <v/>
      </c>
      <c r="AM32" s="26" t="str">
        <f>IF(ISNA(VLOOKUP(AM$5&amp;$A32,'Xử lý'!$F:$G,2,0)),"",VLOOKUP(AM$5&amp;$A32,'Xử lý'!$F:$G,2,0))</f>
        <v/>
      </c>
      <c r="AN32" s="26" t="str">
        <f>IF(ISNA(VLOOKUP(AN$5&amp;$A32,'Xử lý'!$F:$G,2,0)),"",VLOOKUP(AN$5&amp;$A32,'Xử lý'!$F:$G,2,0))</f>
        <v/>
      </c>
      <c r="AO32" s="26" t="str">
        <f>IF(ISNA(VLOOKUP(AO$5&amp;$A32,'Xử lý'!$F:$G,2,0)),"",VLOOKUP(AO$5&amp;$A32,'Xử lý'!$F:$G,2,0))</f>
        <v/>
      </c>
      <c r="AP32" s="26" t="str">
        <f>IF(ISNA(VLOOKUP(AP$5&amp;$A32,'Xử lý'!$F:$G,2,0)),"",VLOOKUP(AP$5&amp;$A32,'Xử lý'!$F:$G,2,0))</f>
        <v/>
      </c>
      <c r="AQ32" s="49" t="str">
        <f>IF(ISNA(VLOOKUP(AQ$5&amp;$A32,'Xử lý'!$F:$G,2,0)),"",VLOOKUP(AQ$5&amp;$A32,'Xử lý'!$F:$G,2,0))</f>
        <v/>
      </c>
      <c r="AR32" s="49" t="str">
        <f>IF(ISNA(VLOOKUP(AR$5&amp;$A32,'Xử lý'!$F:$G,2,0)),"",VLOOKUP(AR$5&amp;$A32,'Xử lý'!$F:$G,2,0))</f>
        <v/>
      </c>
      <c r="AS32" s="49" t="str">
        <f>IF(ISNA(VLOOKUP(AS$5&amp;$A32,'Xử lý'!$F:$G,2,0)),"",VLOOKUP(AS$5&amp;$A32,'Xử lý'!$F:$G,2,0))</f>
        <v/>
      </c>
      <c r="AT32" s="50" t="str">
        <f>IF(ISNA(VLOOKUP(AT$5&amp;$A32,'Xử lý'!$F:$G,2,0)),"",VLOOKUP(AT$5&amp;$A32,'Xử lý'!$F:$G,2,0))</f>
        <v/>
      </c>
      <c r="AU32" s="34" t="str">
        <f>IF(ISNA(VLOOKUP(AU$5&amp;$A32,'Xử lý'!$F:$G,2,0)),"",VLOOKUP(AU$5&amp;$A32,'Xử lý'!$F:$G,2,0))</f>
        <v/>
      </c>
      <c r="AV32" s="26" t="str">
        <f>IF(ISNA(VLOOKUP(AV$5&amp;$A32,'Xử lý'!$F:$G,2,0)),"",VLOOKUP(AV$5&amp;$A32,'Xử lý'!$F:$G,2,0))</f>
        <v/>
      </c>
      <c r="AW32" s="26" t="str">
        <f>IF(ISNA(VLOOKUP(AW$5&amp;$A32,'Xử lý'!$F:$G,2,0)),"",VLOOKUP(AW$5&amp;$A32,'Xử lý'!$F:$G,2,0))</f>
        <v/>
      </c>
      <c r="AX32" s="26" t="str">
        <f>IF(ISNA(VLOOKUP(AX$5&amp;$A32,'Xử lý'!$F:$G,2,0)),"",VLOOKUP(AX$5&amp;$A32,'Xử lý'!$F:$G,2,0))</f>
        <v/>
      </c>
      <c r="AY32" s="26" t="str">
        <f>IF(ISNA(VLOOKUP(AY$5&amp;$A32,'Xử lý'!$F:$G,2,0)),"",VLOOKUP(AY$5&amp;$A32,'Xử lý'!$F:$G,2,0))</f>
        <v/>
      </c>
      <c r="AZ32" s="49" t="str">
        <f>IF(ISNA(VLOOKUP(AZ$5&amp;$A32,'Xử lý'!$F:$G,2,0)),"",VLOOKUP(AZ$5&amp;$A32,'Xử lý'!$F:$G,2,0))</f>
        <v>12A7
Địa.</v>
      </c>
      <c r="BA32" s="49" t="str">
        <f>IF(ISNA(VLOOKUP(BA$5&amp;$A32,'Xử lý'!$F:$G,2,0)),"",VLOOKUP(BA$5&amp;$A32,'Xử lý'!$F:$G,2,0))</f>
        <v>12A7
Địa.</v>
      </c>
      <c r="BB32" s="49" t="str">
        <f>IF(ISNA(VLOOKUP(BB$5&amp;$A32,'Xử lý'!$F:$G,2,0)),"",VLOOKUP(BB$5&amp;$A32,'Xử lý'!$F:$G,2,0))</f>
        <v>12A6
Địa.</v>
      </c>
      <c r="BC32" s="50" t="str">
        <f>IF(ISNA(VLOOKUP(BC$5&amp;$A32,'Xử lý'!$F:$G,2,0)),"",VLOOKUP(BC$5&amp;$A32,'Xử lý'!$F:$G,2,0))</f>
        <v>12A6
Địa.</v>
      </c>
      <c r="BD32" s="57"/>
    </row>
    <row r="33" spans="1:56" ht="28.5" x14ac:dyDescent="0.65">
      <c r="A33" s="32" t="str">
        <f>DSGV!B28</f>
        <v>D.Hoài</v>
      </c>
      <c r="B33" s="28" t="str">
        <f>IF(ISNA(VLOOKUP(B$5&amp;$A33,'Xử lý'!$F:$G,2,0)),"",VLOOKUP(B$5&amp;$A33,'Xử lý'!$F:$G,2,0))</f>
        <v/>
      </c>
      <c r="C33" s="26" t="str">
        <f>IF(ISNA(VLOOKUP(C$5&amp;$A33,'Xử lý'!$F:$G,2,0)),"",VLOOKUP(C$5&amp;$A33,'Xử lý'!$F:$G,2,0))</f>
        <v/>
      </c>
      <c r="D33" s="26" t="str">
        <f>IF(ISNA(VLOOKUP(D$5&amp;$A33,'Xử lý'!$F:$G,2,0)),"",VLOOKUP(D$5&amp;$A33,'Xử lý'!$F:$G,2,0))</f>
        <v/>
      </c>
      <c r="E33" s="26" t="str">
        <f>IF(ISNA(VLOOKUP(E$5&amp;$A33,'Xử lý'!$F:$G,2,0)),"",VLOOKUP(E$5&amp;$A33,'Xử lý'!$F:$G,2,0))</f>
        <v/>
      </c>
      <c r="F33" s="26" t="str">
        <f>IF(ISNA(VLOOKUP(F$5&amp;$A33,'Xử lý'!$F:$G,2,0)),"",VLOOKUP(F$5&amp;$A33,'Xử lý'!$F:$G,2,0))</f>
        <v/>
      </c>
      <c r="G33" s="49" t="str">
        <f>IF(ISNA(VLOOKUP(G$5&amp;$A33,'Xử lý'!$F:$G,2,0)),"",VLOOKUP(G$5&amp;$A33,'Xử lý'!$F:$G,2,0))</f>
        <v>12A1
Địa.</v>
      </c>
      <c r="H33" s="49" t="str">
        <f>IF(ISNA(VLOOKUP(H$5&amp;$A33,'Xử lý'!$F:$G,2,0)),"",VLOOKUP(H$5&amp;$A33,'Xử lý'!$F:$G,2,0))</f>
        <v>12A1
Địa.</v>
      </c>
      <c r="I33" s="49" t="str">
        <f>IF(ISNA(VLOOKUP(I$5&amp;$A33,'Xử lý'!$F:$G,2,0)),"",VLOOKUP(I$5&amp;$A33,'Xử lý'!$F:$G,2,0))</f>
        <v>11A4
Địa.</v>
      </c>
      <c r="J33" s="50" t="str">
        <f>IF(ISNA(VLOOKUP(J$5&amp;$A33,'Xử lý'!$F:$G,2,0)),"",VLOOKUP(J$5&amp;$A33,'Xử lý'!$F:$G,2,0))</f>
        <v>11A4
Địa.</v>
      </c>
      <c r="K33" s="34" t="str">
        <f>IF(ISNA(VLOOKUP(K$5&amp;$A33,'Xử lý'!$F:$G,2,0)),"",VLOOKUP(K$5&amp;$A33,'Xử lý'!$F:$G,2,0))</f>
        <v/>
      </c>
      <c r="L33" s="26" t="str">
        <f>IF(ISNA(VLOOKUP(L$5&amp;$A33,'Xử lý'!$F:$G,2,0)),"",VLOOKUP(L$5&amp;$A33,'Xử lý'!$F:$G,2,0))</f>
        <v/>
      </c>
      <c r="M33" s="26" t="str">
        <f>IF(ISNA(VLOOKUP(M$5&amp;$A33,'Xử lý'!$F:$G,2,0)),"",VLOOKUP(M$5&amp;$A33,'Xử lý'!$F:$G,2,0))</f>
        <v/>
      </c>
      <c r="N33" s="26" t="str">
        <f>IF(ISNA(VLOOKUP(N$5&amp;$A33,'Xử lý'!$F:$G,2,0)),"",VLOOKUP(N$5&amp;$A33,'Xử lý'!$F:$G,2,0))</f>
        <v/>
      </c>
      <c r="O33" s="26" t="str">
        <f>IF(ISNA(VLOOKUP(O$5&amp;$A33,'Xử lý'!$F:$G,2,0)),"",VLOOKUP(O$5&amp;$A33,'Xử lý'!$F:$G,2,0))</f>
        <v/>
      </c>
      <c r="P33" s="49" t="str">
        <f>IF(ISNA(VLOOKUP(P$5&amp;$A33,'Xử lý'!$F:$G,2,0)),"",VLOOKUP(P$5&amp;$A33,'Xử lý'!$F:$G,2,0))</f>
        <v/>
      </c>
      <c r="Q33" s="49" t="str">
        <f>IF(ISNA(VLOOKUP(Q$5&amp;$A33,'Xử lý'!$F:$G,2,0)),"",VLOOKUP(Q$5&amp;$A33,'Xử lý'!$F:$G,2,0))</f>
        <v/>
      </c>
      <c r="R33" s="49" t="str">
        <f>IF(ISNA(VLOOKUP(R$5&amp;$A33,'Xử lý'!$F:$G,2,0)),"",VLOOKUP(R$5&amp;$A33,'Xử lý'!$F:$G,2,0))</f>
        <v/>
      </c>
      <c r="S33" s="54" t="str">
        <f>IF(ISNA(VLOOKUP(S$5&amp;$A33,'Xử lý'!$F:$G,2,0)),"",VLOOKUP(S$5&amp;$A33,'Xử lý'!$F:$G,2,0))</f>
        <v/>
      </c>
      <c r="T33" s="28" t="str">
        <f>IF(ISNA(VLOOKUP(T$5&amp;$A33,'Xử lý'!$F:$G,2,0)),"",VLOOKUP(T$5&amp;$A33,'Xử lý'!$F:$G,2,0))</f>
        <v/>
      </c>
      <c r="U33" s="26" t="str">
        <f>IF(ISNA(VLOOKUP(U$5&amp;$A33,'Xử lý'!$F:$G,2,0)),"",VLOOKUP(U$5&amp;$A33,'Xử lý'!$F:$G,2,0))</f>
        <v/>
      </c>
      <c r="V33" s="26" t="str">
        <f>IF(ISNA(VLOOKUP(V$5&amp;$A33,'Xử lý'!$F:$G,2,0)),"",VLOOKUP(V$5&amp;$A33,'Xử lý'!$F:$G,2,0))</f>
        <v/>
      </c>
      <c r="W33" s="26" t="str">
        <f>IF(ISNA(VLOOKUP(W$5&amp;$A33,'Xử lý'!$F:$G,2,0)),"",VLOOKUP(W$5&amp;$A33,'Xử lý'!$F:$G,2,0))</f>
        <v/>
      </c>
      <c r="X33" s="26" t="str">
        <f>IF(ISNA(VLOOKUP(X$5&amp;$A33,'Xử lý'!$F:$G,2,0)),"",VLOOKUP(X$5&amp;$A33,'Xử lý'!$F:$G,2,0))</f>
        <v/>
      </c>
      <c r="Y33" s="49" t="str">
        <f>IF(ISNA(VLOOKUP(Y$5&amp;$A33,'Xử lý'!$F:$G,2,0)),"",VLOOKUP(Y$5&amp;$A33,'Xử lý'!$F:$G,2,0))</f>
        <v/>
      </c>
      <c r="Z33" s="49" t="str">
        <f>IF(ISNA(VLOOKUP(Z$5&amp;$A33,'Xử lý'!$F:$G,2,0)),"",VLOOKUP(Z$5&amp;$A33,'Xử lý'!$F:$G,2,0))</f>
        <v/>
      </c>
      <c r="AA33" s="49" t="str">
        <f>IF(ISNA(VLOOKUP(AA$5&amp;$A33,'Xử lý'!$F:$G,2,0)),"",VLOOKUP(AA$5&amp;$A33,'Xử lý'!$F:$G,2,0))</f>
        <v/>
      </c>
      <c r="AB33" s="50" t="str">
        <f>IF(ISNA(VLOOKUP(AB$5&amp;$A33,'Xử lý'!$F:$G,2,0)),"",VLOOKUP(AB$5&amp;$A33,'Xử lý'!$F:$G,2,0))</f>
        <v/>
      </c>
      <c r="AC33" s="34" t="str">
        <f>IF(ISNA(VLOOKUP(AC$5&amp;$A33,'Xử lý'!$F:$G,2,0)),"",VLOOKUP(AC$5&amp;$A33,'Xử lý'!$F:$G,2,0))</f>
        <v/>
      </c>
      <c r="AD33" s="26" t="str">
        <f>IF(ISNA(VLOOKUP(AD$5&amp;$A33,'Xử lý'!$F:$G,2,0)),"",VLOOKUP(AD$5&amp;$A33,'Xử lý'!$F:$G,2,0))</f>
        <v/>
      </c>
      <c r="AE33" s="26" t="str">
        <f>IF(ISNA(VLOOKUP(AE$5&amp;$A33,'Xử lý'!$F:$G,2,0)),"",VLOOKUP(AE$5&amp;$A33,'Xử lý'!$F:$G,2,0))</f>
        <v/>
      </c>
      <c r="AF33" s="26" t="str">
        <f>IF(ISNA(VLOOKUP(AF$5&amp;$A33,'Xử lý'!$F:$G,2,0)),"",VLOOKUP(AF$5&amp;$A33,'Xử lý'!$F:$G,2,0))</f>
        <v/>
      </c>
      <c r="AG33" s="26" t="str">
        <f>IF(ISNA(VLOOKUP(AG$5&amp;$A33,'Xử lý'!$F:$G,2,0)),"",VLOOKUP(AG$5&amp;$A33,'Xử lý'!$F:$G,2,0))</f>
        <v/>
      </c>
      <c r="AH33" s="49" t="str">
        <f>IF(ISNA(VLOOKUP(AH$5&amp;$A33,'Xử lý'!$F:$G,2,0)),"",VLOOKUP(AH$5&amp;$A33,'Xử lý'!$F:$G,2,0))</f>
        <v>12A2
Địa.</v>
      </c>
      <c r="AI33" s="49" t="str">
        <f>IF(ISNA(VLOOKUP(AI$5&amp;$A33,'Xử lý'!$F:$G,2,0)),"",VLOOKUP(AI$5&amp;$A33,'Xử lý'!$F:$G,2,0))</f>
        <v>12A2
Địa.</v>
      </c>
      <c r="AJ33" s="49" t="str">
        <f>IF(ISNA(VLOOKUP(AJ$5&amp;$A33,'Xử lý'!$F:$G,2,0)),"",VLOOKUP(AJ$5&amp;$A33,'Xử lý'!$F:$G,2,0))</f>
        <v>12A5
Địa.</v>
      </c>
      <c r="AK33" s="54" t="str">
        <f>IF(ISNA(VLOOKUP(AK$5&amp;$A33,'Xử lý'!$F:$G,2,0)),"",VLOOKUP(AK$5&amp;$A33,'Xử lý'!$F:$G,2,0))</f>
        <v>12A5
Địa.</v>
      </c>
      <c r="AL33" s="28" t="str">
        <f>IF(ISNA(VLOOKUP(AL$5&amp;$A33,'Xử lý'!$F:$G,2,0)),"",VLOOKUP(AL$5&amp;$A33,'Xử lý'!$F:$G,2,0))</f>
        <v/>
      </c>
      <c r="AM33" s="26" t="str">
        <f>IF(ISNA(VLOOKUP(AM$5&amp;$A33,'Xử lý'!$F:$G,2,0)),"",VLOOKUP(AM$5&amp;$A33,'Xử lý'!$F:$G,2,0))</f>
        <v/>
      </c>
      <c r="AN33" s="26" t="str">
        <f>IF(ISNA(VLOOKUP(AN$5&amp;$A33,'Xử lý'!$F:$G,2,0)),"",VLOOKUP(AN$5&amp;$A33,'Xử lý'!$F:$G,2,0))</f>
        <v/>
      </c>
      <c r="AO33" s="26" t="str">
        <f>IF(ISNA(VLOOKUP(AO$5&amp;$A33,'Xử lý'!$F:$G,2,0)),"",VLOOKUP(AO$5&amp;$A33,'Xử lý'!$F:$G,2,0))</f>
        <v/>
      </c>
      <c r="AP33" s="26" t="str">
        <f>IF(ISNA(VLOOKUP(AP$5&amp;$A33,'Xử lý'!$F:$G,2,0)),"",VLOOKUP(AP$5&amp;$A33,'Xử lý'!$F:$G,2,0))</f>
        <v/>
      </c>
      <c r="AQ33" s="49" t="str">
        <f>IF(ISNA(VLOOKUP(AQ$5&amp;$A33,'Xử lý'!$F:$G,2,0)),"",VLOOKUP(AQ$5&amp;$A33,'Xử lý'!$F:$G,2,0))</f>
        <v>12A3
Địa.</v>
      </c>
      <c r="AR33" s="49" t="str">
        <f>IF(ISNA(VLOOKUP(AR$5&amp;$A33,'Xử lý'!$F:$G,2,0)),"",VLOOKUP(AR$5&amp;$A33,'Xử lý'!$F:$G,2,0))</f>
        <v>12A3
Địa.</v>
      </c>
      <c r="AS33" s="49" t="str">
        <f>IF(ISNA(VLOOKUP(AS$5&amp;$A33,'Xử lý'!$F:$G,2,0)),"",VLOOKUP(AS$5&amp;$A33,'Xử lý'!$F:$G,2,0))</f>
        <v>12A4
Địa.</v>
      </c>
      <c r="AT33" s="50" t="str">
        <f>IF(ISNA(VLOOKUP(AT$5&amp;$A33,'Xử lý'!$F:$G,2,0)),"",VLOOKUP(AT$5&amp;$A33,'Xử lý'!$F:$G,2,0))</f>
        <v>12A4
Địa.</v>
      </c>
      <c r="AU33" s="34" t="str">
        <f>IF(ISNA(VLOOKUP(AU$5&amp;$A33,'Xử lý'!$F:$G,2,0)),"",VLOOKUP(AU$5&amp;$A33,'Xử lý'!$F:$G,2,0))</f>
        <v/>
      </c>
      <c r="AV33" s="26" t="str">
        <f>IF(ISNA(VLOOKUP(AV$5&amp;$A33,'Xử lý'!$F:$G,2,0)),"",VLOOKUP(AV$5&amp;$A33,'Xử lý'!$F:$G,2,0))</f>
        <v/>
      </c>
      <c r="AW33" s="26" t="str">
        <f>IF(ISNA(VLOOKUP(AW$5&amp;$A33,'Xử lý'!$F:$G,2,0)),"",VLOOKUP(AW$5&amp;$A33,'Xử lý'!$F:$G,2,0))</f>
        <v/>
      </c>
      <c r="AX33" s="26" t="str">
        <f>IF(ISNA(VLOOKUP(AX$5&amp;$A33,'Xử lý'!$F:$G,2,0)),"",VLOOKUP(AX$5&amp;$A33,'Xử lý'!$F:$G,2,0))</f>
        <v/>
      </c>
      <c r="AY33" s="26" t="str">
        <f>IF(ISNA(VLOOKUP(AY$5&amp;$A33,'Xử lý'!$F:$G,2,0)),"",VLOOKUP(AY$5&amp;$A33,'Xử lý'!$F:$G,2,0))</f>
        <v/>
      </c>
      <c r="AZ33" s="49" t="str">
        <f>IF(ISNA(VLOOKUP(AZ$5&amp;$A33,'Xử lý'!$F:$G,2,0)),"",VLOOKUP(AZ$5&amp;$A33,'Xử lý'!$F:$G,2,0))</f>
        <v/>
      </c>
      <c r="BA33" s="49" t="str">
        <f>IF(ISNA(VLOOKUP(BA$5&amp;$A33,'Xử lý'!$F:$G,2,0)),"",VLOOKUP(BA$5&amp;$A33,'Xử lý'!$F:$G,2,0))</f>
        <v/>
      </c>
      <c r="BB33" s="49" t="str">
        <f>IF(ISNA(VLOOKUP(BB$5&amp;$A33,'Xử lý'!$F:$G,2,0)),"",VLOOKUP(BB$5&amp;$A33,'Xử lý'!$F:$G,2,0))</f>
        <v/>
      </c>
      <c r="BC33" s="50" t="str">
        <f>IF(ISNA(VLOOKUP(BC$5&amp;$A33,'Xử lý'!$F:$G,2,0)),"",VLOOKUP(BC$5&amp;$A33,'Xử lý'!$F:$G,2,0))</f>
        <v/>
      </c>
      <c r="BD33" s="57"/>
    </row>
    <row r="34" spans="1:56" ht="28.5" x14ac:dyDescent="0.65">
      <c r="A34" s="32" t="str">
        <f>DSGV!B29</f>
        <v>GD.Lam</v>
      </c>
      <c r="B34" s="28" t="str">
        <f>IF(ISNA(VLOOKUP(B$5&amp;$A34,'Xử lý'!$F:$G,2,0)),"",VLOOKUP(B$5&amp;$A34,'Xử lý'!$F:$G,2,0))</f>
        <v/>
      </c>
      <c r="C34" s="26" t="str">
        <f>IF(ISNA(VLOOKUP(C$5&amp;$A34,'Xử lý'!$F:$G,2,0)),"",VLOOKUP(C$5&amp;$A34,'Xử lý'!$F:$G,2,0))</f>
        <v/>
      </c>
      <c r="D34" s="26" t="str">
        <f>IF(ISNA(VLOOKUP(D$5&amp;$A34,'Xử lý'!$F:$G,2,0)),"",VLOOKUP(D$5&amp;$A34,'Xử lý'!$F:$G,2,0))</f>
        <v/>
      </c>
      <c r="E34" s="26" t="str">
        <f>IF(ISNA(VLOOKUP(E$5&amp;$A34,'Xử lý'!$F:$G,2,0)),"",VLOOKUP(E$5&amp;$A34,'Xử lý'!$F:$G,2,0))</f>
        <v/>
      </c>
      <c r="F34" s="26" t="str">
        <f>IF(ISNA(VLOOKUP(F$5&amp;$A34,'Xử lý'!$F:$G,2,0)),"",VLOOKUP(F$5&amp;$A34,'Xử lý'!$F:$G,2,0))</f>
        <v/>
      </c>
      <c r="G34" s="49" t="str">
        <f>IF(ISNA(VLOOKUP(G$5&amp;$A34,'Xử lý'!$F:$G,2,0)),"",VLOOKUP(G$5&amp;$A34,'Xử lý'!$F:$G,2,0))</f>
        <v/>
      </c>
      <c r="H34" s="49" t="str">
        <f>IF(ISNA(VLOOKUP(H$5&amp;$A34,'Xử lý'!$F:$G,2,0)),"",VLOOKUP(H$5&amp;$A34,'Xử lý'!$F:$G,2,0))</f>
        <v/>
      </c>
      <c r="I34" s="49" t="str">
        <f>IF(ISNA(VLOOKUP(I$5&amp;$A34,'Xử lý'!$F:$G,2,0)),"",VLOOKUP(I$5&amp;$A34,'Xử lý'!$F:$G,2,0))</f>
        <v/>
      </c>
      <c r="J34" s="50" t="str">
        <f>IF(ISNA(VLOOKUP(J$5&amp;$A34,'Xử lý'!$F:$G,2,0)),"",VLOOKUP(J$5&amp;$A34,'Xử lý'!$F:$G,2,0))</f>
        <v/>
      </c>
      <c r="K34" s="34" t="str">
        <f>IF(ISNA(VLOOKUP(K$5&amp;$A34,'Xử lý'!$F:$G,2,0)),"",VLOOKUP(K$5&amp;$A34,'Xử lý'!$F:$G,2,0))</f>
        <v/>
      </c>
      <c r="L34" s="26" t="str">
        <f>IF(ISNA(VLOOKUP(L$5&amp;$A34,'Xử lý'!$F:$G,2,0)),"",VLOOKUP(L$5&amp;$A34,'Xử lý'!$F:$G,2,0))</f>
        <v/>
      </c>
      <c r="M34" s="26" t="str">
        <f>IF(ISNA(VLOOKUP(M$5&amp;$A34,'Xử lý'!$F:$G,2,0)),"",VLOOKUP(M$5&amp;$A34,'Xử lý'!$F:$G,2,0))</f>
        <v/>
      </c>
      <c r="N34" s="26" t="str">
        <f>IF(ISNA(VLOOKUP(N$5&amp;$A34,'Xử lý'!$F:$G,2,0)),"",VLOOKUP(N$5&amp;$A34,'Xử lý'!$F:$G,2,0))</f>
        <v/>
      </c>
      <c r="O34" s="26" t="str">
        <f>IF(ISNA(VLOOKUP(O$5&amp;$A34,'Xử lý'!$F:$G,2,0)),"",VLOOKUP(O$5&amp;$A34,'Xử lý'!$F:$G,2,0))</f>
        <v/>
      </c>
      <c r="P34" s="49" t="str">
        <f>IF(ISNA(VLOOKUP(P$5&amp;$A34,'Xử lý'!$F:$G,2,0)),"",VLOOKUP(P$5&amp;$A34,'Xử lý'!$F:$G,2,0))</f>
        <v/>
      </c>
      <c r="Q34" s="49" t="str">
        <f>IF(ISNA(VLOOKUP(Q$5&amp;$A34,'Xử lý'!$F:$G,2,0)),"",VLOOKUP(Q$5&amp;$A34,'Xử lý'!$F:$G,2,0))</f>
        <v/>
      </c>
      <c r="R34" s="49" t="str">
        <f>IF(ISNA(VLOOKUP(R$5&amp;$A34,'Xử lý'!$F:$G,2,0)),"",VLOOKUP(R$5&amp;$A34,'Xử lý'!$F:$G,2,0))</f>
        <v/>
      </c>
      <c r="S34" s="54" t="str">
        <f>IF(ISNA(VLOOKUP(S$5&amp;$A34,'Xử lý'!$F:$G,2,0)),"",VLOOKUP(S$5&amp;$A34,'Xử lý'!$F:$G,2,0))</f>
        <v/>
      </c>
      <c r="T34" s="28" t="str">
        <f>IF(ISNA(VLOOKUP(T$5&amp;$A34,'Xử lý'!$F:$G,2,0)),"",VLOOKUP(T$5&amp;$A34,'Xử lý'!$F:$G,2,0))</f>
        <v/>
      </c>
      <c r="U34" s="26" t="str">
        <f>IF(ISNA(VLOOKUP(U$5&amp;$A34,'Xử lý'!$F:$G,2,0)),"",VLOOKUP(U$5&amp;$A34,'Xử lý'!$F:$G,2,0))</f>
        <v/>
      </c>
      <c r="V34" s="26" t="str">
        <f>IF(ISNA(VLOOKUP(V$5&amp;$A34,'Xử lý'!$F:$G,2,0)),"",VLOOKUP(V$5&amp;$A34,'Xử lý'!$F:$G,2,0))</f>
        <v/>
      </c>
      <c r="W34" s="26" t="str">
        <f>IF(ISNA(VLOOKUP(W$5&amp;$A34,'Xử lý'!$F:$G,2,0)),"",VLOOKUP(W$5&amp;$A34,'Xử lý'!$F:$G,2,0))</f>
        <v/>
      </c>
      <c r="X34" s="26" t="str">
        <f>IF(ISNA(VLOOKUP(X$5&amp;$A34,'Xử lý'!$F:$G,2,0)),"",VLOOKUP(X$5&amp;$A34,'Xử lý'!$F:$G,2,0))</f>
        <v/>
      </c>
      <c r="Y34" s="49" t="str">
        <f>IF(ISNA(VLOOKUP(Y$5&amp;$A34,'Xử lý'!$F:$G,2,0)),"",VLOOKUP(Y$5&amp;$A34,'Xử lý'!$F:$G,2,0))</f>
        <v/>
      </c>
      <c r="Z34" s="49" t="str">
        <f>IF(ISNA(VLOOKUP(Z$5&amp;$A34,'Xử lý'!$F:$G,2,0)),"",VLOOKUP(Z$5&amp;$A34,'Xử lý'!$F:$G,2,0))</f>
        <v/>
      </c>
      <c r="AA34" s="49" t="str">
        <f>IF(ISNA(VLOOKUP(AA$5&amp;$A34,'Xử lý'!$F:$G,2,0)),"",VLOOKUP(AA$5&amp;$A34,'Xử lý'!$F:$G,2,0))</f>
        <v/>
      </c>
      <c r="AB34" s="50" t="str">
        <f>IF(ISNA(VLOOKUP(AB$5&amp;$A34,'Xử lý'!$F:$G,2,0)),"",VLOOKUP(AB$5&amp;$A34,'Xử lý'!$F:$G,2,0))</f>
        <v/>
      </c>
      <c r="AC34" s="34" t="str">
        <f>IF(ISNA(VLOOKUP(AC$5&amp;$A34,'Xử lý'!$F:$G,2,0)),"",VLOOKUP(AC$5&amp;$A34,'Xử lý'!$F:$G,2,0))</f>
        <v/>
      </c>
      <c r="AD34" s="26" t="str">
        <f>IF(ISNA(VLOOKUP(AD$5&amp;$A34,'Xử lý'!$F:$G,2,0)),"",VLOOKUP(AD$5&amp;$A34,'Xử lý'!$F:$G,2,0))</f>
        <v/>
      </c>
      <c r="AE34" s="26" t="str">
        <f>IF(ISNA(VLOOKUP(AE$5&amp;$A34,'Xử lý'!$F:$G,2,0)),"",VLOOKUP(AE$5&amp;$A34,'Xử lý'!$F:$G,2,0))</f>
        <v/>
      </c>
      <c r="AF34" s="26" t="str">
        <f>IF(ISNA(VLOOKUP(AF$5&amp;$A34,'Xử lý'!$F:$G,2,0)),"",VLOOKUP(AF$5&amp;$A34,'Xử lý'!$F:$G,2,0))</f>
        <v/>
      </c>
      <c r="AG34" s="26" t="str">
        <f>IF(ISNA(VLOOKUP(AG$5&amp;$A34,'Xử lý'!$F:$G,2,0)),"",VLOOKUP(AG$5&amp;$A34,'Xử lý'!$F:$G,2,0))</f>
        <v/>
      </c>
      <c r="AH34" s="49" t="str">
        <f>IF(ISNA(VLOOKUP(AH$5&amp;$A34,'Xử lý'!$F:$G,2,0)),"",VLOOKUP(AH$5&amp;$A34,'Xử lý'!$F:$G,2,0))</f>
        <v/>
      </c>
      <c r="AI34" s="49" t="str">
        <f>IF(ISNA(VLOOKUP(AI$5&amp;$A34,'Xử lý'!$F:$G,2,0)),"",VLOOKUP(AI$5&amp;$A34,'Xử lý'!$F:$G,2,0))</f>
        <v/>
      </c>
      <c r="AJ34" s="49" t="str">
        <f>IF(ISNA(VLOOKUP(AJ$5&amp;$A34,'Xử lý'!$F:$G,2,0)),"",VLOOKUP(AJ$5&amp;$A34,'Xử lý'!$F:$G,2,0))</f>
        <v/>
      </c>
      <c r="AK34" s="54" t="str">
        <f>IF(ISNA(VLOOKUP(AK$5&amp;$A34,'Xử lý'!$F:$G,2,0)),"",VLOOKUP(AK$5&amp;$A34,'Xử lý'!$F:$G,2,0))</f>
        <v/>
      </c>
      <c r="AL34" s="28" t="str">
        <f>IF(ISNA(VLOOKUP(AL$5&amp;$A34,'Xử lý'!$F:$G,2,0)),"",VLOOKUP(AL$5&amp;$A34,'Xử lý'!$F:$G,2,0))</f>
        <v/>
      </c>
      <c r="AM34" s="26" t="str">
        <f>IF(ISNA(VLOOKUP(AM$5&amp;$A34,'Xử lý'!$F:$G,2,0)),"",VLOOKUP(AM$5&amp;$A34,'Xử lý'!$F:$G,2,0))</f>
        <v/>
      </c>
      <c r="AN34" s="26" t="str">
        <f>IF(ISNA(VLOOKUP(AN$5&amp;$A34,'Xử lý'!$F:$G,2,0)),"",VLOOKUP(AN$5&amp;$A34,'Xử lý'!$F:$G,2,0))</f>
        <v/>
      </c>
      <c r="AO34" s="26" t="str">
        <f>IF(ISNA(VLOOKUP(AO$5&amp;$A34,'Xử lý'!$F:$G,2,0)),"",VLOOKUP(AO$5&amp;$A34,'Xử lý'!$F:$G,2,0))</f>
        <v/>
      </c>
      <c r="AP34" s="26" t="str">
        <f>IF(ISNA(VLOOKUP(AP$5&amp;$A34,'Xử lý'!$F:$G,2,0)),"",VLOOKUP(AP$5&amp;$A34,'Xử lý'!$F:$G,2,0))</f>
        <v/>
      </c>
      <c r="AQ34" s="49" t="str">
        <f>IF(ISNA(VLOOKUP(AQ$5&amp;$A34,'Xử lý'!$F:$G,2,0)),"",VLOOKUP(AQ$5&amp;$A34,'Xử lý'!$F:$G,2,0))</f>
        <v/>
      </c>
      <c r="AR34" s="49" t="str">
        <f>IF(ISNA(VLOOKUP(AR$5&amp;$A34,'Xử lý'!$F:$G,2,0)),"",VLOOKUP(AR$5&amp;$A34,'Xử lý'!$F:$G,2,0))</f>
        <v/>
      </c>
      <c r="AS34" s="49" t="str">
        <f>IF(ISNA(VLOOKUP(AS$5&amp;$A34,'Xử lý'!$F:$G,2,0)),"",VLOOKUP(AS$5&amp;$A34,'Xử lý'!$F:$G,2,0))</f>
        <v/>
      </c>
      <c r="AT34" s="50" t="str">
        <f>IF(ISNA(VLOOKUP(AT$5&amp;$A34,'Xử lý'!$F:$G,2,0)),"",VLOOKUP(AT$5&amp;$A34,'Xử lý'!$F:$G,2,0))</f>
        <v/>
      </c>
      <c r="AU34" s="34" t="str">
        <f>IF(ISNA(VLOOKUP(AU$5&amp;$A34,'Xử lý'!$F:$G,2,0)),"",VLOOKUP(AU$5&amp;$A34,'Xử lý'!$F:$G,2,0))</f>
        <v/>
      </c>
      <c r="AV34" s="26" t="str">
        <f>IF(ISNA(VLOOKUP(AV$5&amp;$A34,'Xử lý'!$F:$G,2,0)),"",VLOOKUP(AV$5&amp;$A34,'Xử lý'!$F:$G,2,0))</f>
        <v/>
      </c>
      <c r="AW34" s="26" t="str">
        <f>IF(ISNA(VLOOKUP(AW$5&amp;$A34,'Xử lý'!$F:$G,2,0)),"",VLOOKUP(AW$5&amp;$A34,'Xử lý'!$F:$G,2,0))</f>
        <v/>
      </c>
      <c r="AX34" s="26" t="str">
        <f>IF(ISNA(VLOOKUP(AX$5&amp;$A34,'Xử lý'!$F:$G,2,0)),"",VLOOKUP(AX$5&amp;$A34,'Xử lý'!$F:$G,2,0))</f>
        <v/>
      </c>
      <c r="AY34" s="26" t="str">
        <f>IF(ISNA(VLOOKUP(AY$5&amp;$A34,'Xử lý'!$F:$G,2,0)),"",VLOOKUP(AY$5&amp;$A34,'Xử lý'!$F:$G,2,0))</f>
        <v/>
      </c>
      <c r="AZ34" s="49" t="str">
        <f>IF(ISNA(VLOOKUP(AZ$5&amp;$A34,'Xử lý'!$F:$G,2,0)),"",VLOOKUP(AZ$5&amp;$A34,'Xử lý'!$F:$G,2,0))</f>
        <v/>
      </c>
      <c r="BA34" s="49" t="str">
        <f>IF(ISNA(VLOOKUP(BA$5&amp;$A34,'Xử lý'!$F:$G,2,0)),"",VLOOKUP(BA$5&amp;$A34,'Xử lý'!$F:$G,2,0))</f>
        <v/>
      </c>
      <c r="BB34" s="49" t="str">
        <f>IF(ISNA(VLOOKUP(BB$5&amp;$A34,'Xử lý'!$F:$G,2,0)),"",VLOOKUP(BB$5&amp;$A34,'Xử lý'!$F:$G,2,0))</f>
        <v/>
      </c>
      <c r="BC34" s="50" t="str">
        <f>IF(ISNA(VLOOKUP(BC$5&amp;$A34,'Xử lý'!$F:$G,2,0)),"",VLOOKUP(BC$5&amp;$A34,'Xử lý'!$F:$G,2,0))</f>
        <v/>
      </c>
      <c r="BD34" s="57"/>
    </row>
    <row r="35" spans="1:56" ht="28.5" x14ac:dyDescent="0.65">
      <c r="A35" s="32" t="str">
        <f>DSGV!B30</f>
        <v>T.Dân</v>
      </c>
      <c r="B35" s="28" t="str">
        <f>IF(ISNA(VLOOKUP(B$5&amp;$A35,'Xử lý'!$F:$G,2,0)),"",VLOOKUP(B$5&amp;$A35,'Xử lý'!$F:$G,2,0))</f>
        <v/>
      </c>
      <c r="C35" s="26" t="str">
        <f>IF(ISNA(VLOOKUP(C$5&amp;$A35,'Xử lý'!$F:$G,2,0)),"",VLOOKUP(C$5&amp;$A35,'Xử lý'!$F:$G,2,0))</f>
        <v/>
      </c>
      <c r="D35" s="26" t="str">
        <f>IF(ISNA(VLOOKUP(D$5&amp;$A35,'Xử lý'!$F:$G,2,0)),"",VLOOKUP(D$5&amp;$A35,'Xử lý'!$F:$G,2,0))</f>
        <v/>
      </c>
      <c r="E35" s="26" t="str">
        <f>IF(ISNA(VLOOKUP(E$5&amp;$A35,'Xử lý'!$F:$G,2,0)),"",VLOOKUP(E$5&amp;$A35,'Xử lý'!$F:$G,2,0))</f>
        <v/>
      </c>
      <c r="F35" s="26" t="str">
        <f>IF(ISNA(VLOOKUP(F$5&amp;$A35,'Xử lý'!$F:$G,2,0)),"",VLOOKUP(F$5&amp;$A35,'Xử lý'!$F:$G,2,0))</f>
        <v/>
      </c>
      <c r="G35" s="49" t="str">
        <f>IF(ISNA(VLOOKUP(G$5&amp;$A35,'Xử lý'!$F:$G,2,0)),"",VLOOKUP(G$5&amp;$A35,'Xử lý'!$F:$G,2,0))</f>
        <v/>
      </c>
      <c r="H35" s="49" t="str">
        <f>IF(ISNA(VLOOKUP(H$5&amp;$A35,'Xử lý'!$F:$G,2,0)),"",VLOOKUP(H$5&amp;$A35,'Xử lý'!$F:$G,2,0))</f>
        <v/>
      </c>
      <c r="I35" s="49" t="str">
        <f>IF(ISNA(VLOOKUP(I$5&amp;$A35,'Xử lý'!$F:$G,2,0)),"",VLOOKUP(I$5&amp;$A35,'Xử lý'!$F:$G,2,0))</f>
        <v/>
      </c>
      <c r="J35" s="50" t="str">
        <f>IF(ISNA(VLOOKUP(J$5&amp;$A35,'Xử lý'!$F:$G,2,0)),"",VLOOKUP(J$5&amp;$A35,'Xử lý'!$F:$G,2,0))</f>
        <v/>
      </c>
      <c r="K35" s="34" t="str">
        <f>IF(ISNA(VLOOKUP(K$5&amp;$A35,'Xử lý'!$F:$G,2,0)),"",VLOOKUP(K$5&amp;$A35,'Xử lý'!$F:$G,2,0))</f>
        <v/>
      </c>
      <c r="L35" s="26" t="str">
        <f>IF(ISNA(VLOOKUP(L$5&amp;$A35,'Xử lý'!$F:$G,2,0)),"",VLOOKUP(L$5&amp;$A35,'Xử lý'!$F:$G,2,0))</f>
        <v/>
      </c>
      <c r="M35" s="26" t="str">
        <f>IF(ISNA(VLOOKUP(M$5&amp;$A35,'Xử lý'!$F:$G,2,0)),"",VLOOKUP(M$5&amp;$A35,'Xử lý'!$F:$G,2,0))</f>
        <v/>
      </c>
      <c r="N35" s="26" t="str">
        <f>IF(ISNA(VLOOKUP(N$5&amp;$A35,'Xử lý'!$F:$G,2,0)),"",VLOOKUP(N$5&amp;$A35,'Xử lý'!$F:$G,2,0))</f>
        <v/>
      </c>
      <c r="O35" s="26" t="str">
        <f>IF(ISNA(VLOOKUP(O$5&amp;$A35,'Xử lý'!$F:$G,2,0)),"",VLOOKUP(O$5&amp;$A35,'Xử lý'!$F:$G,2,0))</f>
        <v/>
      </c>
      <c r="P35" s="49" t="str">
        <f>IF(ISNA(VLOOKUP(P$5&amp;$A35,'Xử lý'!$F:$G,2,0)),"",VLOOKUP(P$5&amp;$A35,'Xử lý'!$F:$G,2,0))</f>
        <v/>
      </c>
      <c r="Q35" s="49" t="str">
        <f>IF(ISNA(VLOOKUP(Q$5&amp;$A35,'Xử lý'!$F:$G,2,0)),"",VLOOKUP(Q$5&amp;$A35,'Xử lý'!$F:$G,2,0))</f>
        <v/>
      </c>
      <c r="R35" s="49" t="str">
        <f>IF(ISNA(VLOOKUP(R$5&amp;$A35,'Xử lý'!$F:$G,2,0)),"",VLOOKUP(R$5&amp;$A35,'Xử lý'!$F:$G,2,0))</f>
        <v/>
      </c>
      <c r="S35" s="54" t="str">
        <f>IF(ISNA(VLOOKUP(S$5&amp;$A35,'Xử lý'!$F:$G,2,0)),"",VLOOKUP(S$5&amp;$A35,'Xử lý'!$F:$G,2,0))</f>
        <v/>
      </c>
      <c r="T35" s="28" t="str">
        <f>IF(ISNA(VLOOKUP(T$5&amp;$A35,'Xử lý'!$F:$G,2,0)),"",VLOOKUP(T$5&amp;$A35,'Xử lý'!$F:$G,2,0))</f>
        <v/>
      </c>
      <c r="U35" s="26" t="str">
        <f>IF(ISNA(VLOOKUP(U$5&amp;$A35,'Xử lý'!$F:$G,2,0)),"",VLOOKUP(U$5&amp;$A35,'Xử lý'!$F:$G,2,0))</f>
        <v/>
      </c>
      <c r="V35" s="26" t="str">
        <f>IF(ISNA(VLOOKUP(V$5&amp;$A35,'Xử lý'!$F:$G,2,0)),"",VLOOKUP(V$5&amp;$A35,'Xử lý'!$F:$G,2,0))</f>
        <v/>
      </c>
      <c r="W35" s="26" t="str">
        <f>IF(ISNA(VLOOKUP(W$5&amp;$A35,'Xử lý'!$F:$G,2,0)),"",VLOOKUP(W$5&amp;$A35,'Xử lý'!$F:$G,2,0))</f>
        <v/>
      </c>
      <c r="X35" s="26" t="str">
        <f>IF(ISNA(VLOOKUP(X$5&amp;$A35,'Xử lý'!$F:$G,2,0)),"",VLOOKUP(X$5&amp;$A35,'Xử lý'!$F:$G,2,0))</f>
        <v/>
      </c>
      <c r="Y35" s="49" t="str">
        <f>IF(ISNA(VLOOKUP(Y$5&amp;$A35,'Xử lý'!$F:$G,2,0)),"",VLOOKUP(Y$5&amp;$A35,'Xử lý'!$F:$G,2,0))</f>
        <v/>
      </c>
      <c r="Z35" s="49" t="str">
        <f>IF(ISNA(VLOOKUP(Z$5&amp;$A35,'Xử lý'!$F:$G,2,0)),"",VLOOKUP(Z$5&amp;$A35,'Xử lý'!$F:$G,2,0))</f>
        <v/>
      </c>
      <c r="AA35" s="49" t="str">
        <f>IF(ISNA(VLOOKUP(AA$5&amp;$A35,'Xử lý'!$F:$G,2,0)),"",VLOOKUP(AA$5&amp;$A35,'Xử lý'!$F:$G,2,0))</f>
        <v/>
      </c>
      <c r="AB35" s="50" t="str">
        <f>IF(ISNA(VLOOKUP(AB$5&amp;$A35,'Xử lý'!$F:$G,2,0)),"",VLOOKUP(AB$5&amp;$A35,'Xử lý'!$F:$G,2,0))</f>
        <v/>
      </c>
      <c r="AC35" s="34" t="str">
        <f>IF(ISNA(VLOOKUP(AC$5&amp;$A35,'Xử lý'!$F:$G,2,0)),"",VLOOKUP(AC$5&amp;$A35,'Xử lý'!$F:$G,2,0))</f>
        <v/>
      </c>
      <c r="AD35" s="26" t="str">
        <f>IF(ISNA(VLOOKUP(AD$5&amp;$A35,'Xử lý'!$F:$G,2,0)),"",VLOOKUP(AD$5&amp;$A35,'Xử lý'!$F:$G,2,0))</f>
        <v/>
      </c>
      <c r="AE35" s="26" t="str">
        <f>IF(ISNA(VLOOKUP(AE$5&amp;$A35,'Xử lý'!$F:$G,2,0)),"",VLOOKUP(AE$5&amp;$A35,'Xử lý'!$F:$G,2,0))</f>
        <v/>
      </c>
      <c r="AF35" s="26" t="str">
        <f>IF(ISNA(VLOOKUP(AF$5&amp;$A35,'Xử lý'!$F:$G,2,0)),"",VLOOKUP(AF$5&amp;$A35,'Xử lý'!$F:$G,2,0))</f>
        <v/>
      </c>
      <c r="AG35" s="26" t="str">
        <f>IF(ISNA(VLOOKUP(AG$5&amp;$A35,'Xử lý'!$F:$G,2,0)),"",VLOOKUP(AG$5&amp;$A35,'Xử lý'!$F:$G,2,0))</f>
        <v/>
      </c>
      <c r="AH35" s="49" t="str">
        <f>IF(ISNA(VLOOKUP(AH$5&amp;$A35,'Xử lý'!$F:$G,2,0)),"",VLOOKUP(AH$5&amp;$A35,'Xử lý'!$F:$G,2,0))</f>
        <v>11A2
Toán.</v>
      </c>
      <c r="AI35" s="49" t="str">
        <f>IF(ISNA(VLOOKUP(AI$5&amp;$A35,'Xử lý'!$F:$G,2,0)),"",VLOOKUP(AI$5&amp;$A35,'Xử lý'!$F:$G,2,0))</f>
        <v>11A2
Toán.</v>
      </c>
      <c r="AJ35" s="49" t="str">
        <f>IF(ISNA(VLOOKUP(AJ$5&amp;$A35,'Xử lý'!$F:$G,2,0)),"",VLOOKUP(AJ$5&amp;$A35,'Xử lý'!$F:$G,2,0))</f>
        <v>11A4
Toán.</v>
      </c>
      <c r="AK35" s="54" t="str">
        <f>IF(ISNA(VLOOKUP(AK$5&amp;$A35,'Xử lý'!$F:$G,2,0)),"",VLOOKUP(AK$5&amp;$A35,'Xử lý'!$F:$G,2,0))</f>
        <v>11A4
Toán.</v>
      </c>
      <c r="AL35" s="28" t="str">
        <f>IF(ISNA(VLOOKUP(AL$5&amp;$A35,'Xử lý'!$F:$G,2,0)),"",VLOOKUP(AL$5&amp;$A35,'Xử lý'!$F:$G,2,0))</f>
        <v/>
      </c>
      <c r="AM35" s="26" t="str">
        <f>IF(ISNA(VLOOKUP(AM$5&amp;$A35,'Xử lý'!$F:$G,2,0)),"",VLOOKUP(AM$5&amp;$A35,'Xử lý'!$F:$G,2,0))</f>
        <v/>
      </c>
      <c r="AN35" s="26" t="str">
        <f>IF(ISNA(VLOOKUP(AN$5&amp;$A35,'Xử lý'!$F:$G,2,0)),"",VLOOKUP(AN$5&amp;$A35,'Xử lý'!$F:$G,2,0))</f>
        <v/>
      </c>
      <c r="AO35" s="26" t="str">
        <f>IF(ISNA(VLOOKUP(AO$5&amp;$A35,'Xử lý'!$F:$G,2,0)),"",VLOOKUP(AO$5&amp;$A35,'Xử lý'!$F:$G,2,0))</f>
        <v/>
      </c>
      <c r="AP35" s="26" t="str">
        <f>IF(ISNA(VLOOKUP(AP$5&amp;$A35,'Xử lý'!$F:$G,2,0)),"",VLOOKUP(AP$5&amp;$A35,'Xử lý'!$F:$G,2,0))</f>
        <v/>
      </c>
      <c r="AQ35" s="49" t="str">
        <f>IF(ISNA(VLOOKUP(AQ$5&amp;$A35,'Xử lý'!$F:$G,2,0)),"",VLOOKUP(AQ$5&amp;$A35,'Xử lý'!$F:$G,2,0))</f>
        <v/>
      </c>
      <c r="AR35" s="49" t="str">
        <f>IF(ISNA(VLOOKUP(AR$5&amp;$A35,'Xử lý'!$F:$G,2,0)),"",VLOOKUP(AR$5&amp;$A35,'Xử lý'!$F:$G,2,0))</f>
        <v/>
      </c>
      <c r="AS35" s="49" t="str">
        <f>IF(ISNA(VLOOKUP(AS$5&amp;$A35,'Xử lý'!$F:$G,2,0)),"",VLOOKUP(AS$5&amp;$A35,'Xử lý'!$F:$G,2,0))</f>
        <v/>
      </c>
      <c r="AT35" s="50" t="str">
        <f>IF(ISNA(VLOOKUP(AT$5&amp;$A35,'Xử lý'!$F:$G,2,0)),"",VLOOKUP(AT$5&amp;$A35,'Xử lý'!$F:$G,2,0))</f>
        <v/>
      </c>
      <c r="AU35" s="34" t="str">
        <f>IF(ISNA(VLOOKUP(AU$5&amp;$A35,'Xử lý'!$F:$G,2,0)),"",VLOOKUP(AU$5&amp;$A35,'Xử lý'!$F:$G,2,0))</f>
        <v/>
      </c>
      <c r="AV35" s="26" t="str">
        <f>IF(ISNA(VLOOKUP(AV$5&amp;$A35,'Xử lý'!$F:$G,2,0)),"",VLOOKUP(AV$5&amp;$A35,'Xử lý'!$F:$G,2,0))</f>
        <v/>
      </c>
      <c r="AW35" s="26" t="str">
        <f>IF(ISNA(VLOOKUP(AW$5&amp;$A35,'Xử lý'!$F:$G,2,0)),"",VLOOKUP(AW$5&amp;$A35,'Xử lý'!$F:$G,2,0))</f>
        <v/>
      </c>
      <c r="AX35" s="26" t="str">
        <f>IF(ISNA(VLOOKUP(AX$5&amp;$A35,'Xử lý'!$F:$G,2,0)),"",VLOOKUP(AX$5&amp;$A35,'Xử lý'!$F:$G,2,0))</f>
        <v/>
      </c>
      <c r="AY35" s="26" t="str">
        <f>IF(ISNA(VLOOKUP(AY$5&amp;$A35,'Xử lý'!$F:$G,2,0)),"",VLOOKUP(AY$5&amp;$A35,'Xử lý'!$F:$G,2,0))</f>
        <v/>
      </c>
      <c r="AZ35" s="49" t="str">
        <f>IF(ISNA(VLOOKUP(AZ$5&amp;$A35,'Xử lý'!$F:$G,2,0)),"",VLOOKUP(AZ$5&amp;$A35,'Xử lý'!$F:$G,2,0))</f>
        <v/>
      </c>
      <c r="BA35" s="49" t="str">
        <f>IF(ISNA(VLOOKUP(BA$5&amp;$A35,'Xử lý'!$F:$G,2,0)),"",VLOOKUP(BA$5&amp;$A35,'Xử lý'!$F:$G,2,0))</f>
        <v/>
      </c>
      <c r="BB35" s="49" t="str">
        <f>IF(ISNA(VLOOKUP(BB$5&amp;$A35,'Xử lý'!$F:$G,2,0)),"",VLOOKUP(BB$5&amp;$A35,'Xử lý'!$F:$G,2,0))</f>
        <v/>
      </c>
      <c r="BC35" s="50" t="str">
        <f>IF(ISNA(VLOOKUP(BC$5&amp;$A35,'Xử lý'!$F:$G,2,0)),"",VLOOKUP(BC$5&amp;$A35,'Xử lý'!$F:$G,2,0))</f>
        <v/>
      </c>
      <c r="BD35" s="57"/>
    </row>
    <row r="36" spans="1:56" ht="28.5" x14ac:dyDescent="0.65">
      <c r="A36" s="32" t="str">
        <f>DSGV!B31</f>
        <v>T.H'Son</v>
      </c>
      <c r="B36" s="28" t="str">
        <f>IF(ISNA(VLOOKUP(B$5&amp;$A36,'Xử lý'!$F:$G,2,0)),"",VLOOKUP(B$5&amp;$A36,'Xử lý'!$F:$G,2,0))</f>
        <v/>
      </c>
      <c r="C36" s="26" t="str">
        <f>IF(ISNA(VLOOKUP(C$5&amp;$A36,'Xử lý'!$F:$G,2,0)),"",VLOOKUP(C$5&amp;$A36,'Xử lý'!$F:$G,2,0))</f>
        <v/>
      </c>
      <c r="D36" s="26" t="str">
        <f>IF(ISNA(VLOOKUP(D$5&amp;$A36,'Xử lý'!$F:$G,2,0)),"",VLOOKUP(D$5&amp;$A36,'Xử lý'!$F:$G,2,0))</f>
        <v/>
      </c>
      <c r="E36" s="26" t="str">
        <f>IF(ISNA(VLOOKUP(E$5&amp;$A36,'Xử lý'!$F:$G,2,0)),"",VLOOKUP(E$5&amp;$A36,'Xử lý'!$F:$G,2,0))</f>
        <v/>
      </c>
      <c r="F36" s="26" t="str">
        <f>IF(ISNA(VLOOKUP(F$5&amp;$A36,'Xử lý'!$F:$G,2,0)),"",VLOOKUP(F$5&amp;$A36,'Xử lý'!$F:$G,2,0))</f>
        <v/>
      </c>
      <c r="G36" s="49" t="str">
        <f>IF(ISNA(VLOOKUP(G$5&amp;$A36,'Xử lý'!$F:$G,2,0)),"",VLOOKUP(G$5&amp;$A36,'Xử lý'!$F:$G,2,0))</f>
        <v>12A6
Toán.</v>
      </c>
      <c r="H36" s="49" t="str">
        <f>IF(ISNA(VLOOKUP(H$5&amp;$A36,'Xử lý'!$F:$G,2,0)),"",VLOOKUP(H$5&amp;$A36,'Xử lý'!$F:$G,2,0))</f>
        <v>12A6
Toán.</v>
      </c>
      <c r="I36" s="49" t="str">
        <f>IF(ISNA(VLOOKUP(I$5&amp;$A36,'Xử lý'!$F:$G,2,0)),"",VLOOKUP(I$5&amp;$A36,'Xử lý'!$F:$G,2,0))</f>
        <v>10A6
Toán.</v>
      </c>
      <c r="J36" s="50" t="str">
        <f>IF(ISNA(VLOOKUP(J$5&amp;$A36,'Xử lý'!$F:$G,2,0)),"",VLOOKUP(J$5&amp;$A36,'Xử lý'!$F:$G,2,0))</f>
        <v>10A6
Toán.</v>
      </c>
      <c r="K36" s="34" t="str">
        <f>IF(ISNA(VLOOKUP(K$5&amp;$A36,'Xử lý'!$F:$G,2,0)),"",VLOOKUP(K$5&amp;$A36,'Xử lý'!$F:$G,2,0))</f>
        <v/>
      </c>
      <c r="L36" s="26" t="str">
        <f>IF(ISNA(VLOOKUP(L$5&amp;$A36,'Xử lý'!$F:$G,2,0)),"",VLOOKUP(L$5&amp;$A36,'Xử lý'!$F:$G,2,0))</f>
        <v/>
      </c>
      <c r="M36" s="26" t="str">
        <f>IF(ISNA(VLOOKUP(M$5&amp;$A36,'Xử lý'!$F:$G,2,0)),"",VLOOKUP(M$5&amp;$A36,'Xử lý'!$F:$G,2,0))</f>
        <v/>
      </c>
      <c r="N36" s="26" t="str">
        <f>IF(ISNA(VLOOKUP(N$5&amp;$A36,'Xử lý'!$F:$G,2,0)),"",VLOOKUP(N$5&amp;$A36,'Xử lý'!$F:$G,2,0))</f>
        <v/>
      </c>
      <c r="O36" s="26" t="str">
        <f>IF(ISNA(VLOOKUP(O$5&amp;$A36,'Xử lý'!$F:$G,2,0)),"",VLOOKUP(O$5&amp;$A36,'Xử lý'!$F:$G,2,0))</f>
        <v/>
      </c>
      <c r="P36" s="49" t="str">
        <f>IF(ISNA(VLOOKUP(P$5&amp;$A36,'Xử lý'!$F:$G,2,0)),"",VLOOKUP(P$5&amp;$A36,'Xử lý'!$F:$G,2,0))</f>
        <v/>
      </c>
      <c r="Q36" s="49" t="str">
        <f>IF(ISNA(VLOOKUP(Q$5&amp;$A36,'Xử lý'!$F:$G,2,0)),"",VLOOKUP(Q$5&amp;$A36,'Xử lý'!$F:$G,2,0))</f>
        <v/>
      </c>
      <c r="R36" s="49" t="str">
        <f>IF(ISNA(VLOOKUP(R$5&amp;$A36,'Xử lý'!$F:$G,2,0)),"",VLOOKUP(R$5&amp;$A36,'Xử lý'!$F:$G,2,0))</f>
        <v/>
      </c>
      <c r="S36" s="54" t="str">
        <f>IF(ISNA(VLOOKUP(S$5&amp;$A36,'Xử lý'!$F:$G,2,0)),"",VLOOKUP(S$5&amp;$A36,'Xử lý'!$F:$G,2,0))</f>
        <v/>
      </c>
      <c r="T36" s="28" t="str">
        <f>IF(ISNA(VLOOKUP(T$5&amp;$A36,'Xử lý'!$F:$G,2,0)),"",VLOOKUP(T$5&amp;$A36,'Xử lý'!$F:$G,2,0))</f>
        <v/>
      </c>
      <c r="U36" s="26" t="str">
        <f>IF(ISNA(VLOOKUP(U$5&amp;$A36,'Xử lý'!$F:$G,2,0)),"",VLOOKUP(U$5&amp;$A36,'Xử lý'!$F:$G,2,0))</f>
        <v/>
      </c>
      <c r="V36" s="26" t="str">
        <f>IF(ISNA(VLOOKUP(V$5&amp;$A36,'Xử lý'!$F:$G,2,0)),"",VLOOKUP(V$5&amp;$A36,'Xử lý'!$F:$G,2,0))</f>
        <v/>
      </c>
      <c r="W36" s="26" t="str">
        <f>IF(ISNA(VLOOKUP(W$5&amp;$A36,'Xử lý'!$F:$G,2,0)),"",VLOOKUP(W$5&amp;$A36,'Xử lý'!$F:$G,2,0))</f>
        <v/>
      </c>
      <c r="X36" s="26" t="str">
        <f>IF(ISNA(VLOOKUP(X$5&amp;$A36,'Xử lý'!$F:$G,2,0)),"",VLOOKUP(X$5&amp;$A36,'Xử lý'!$F:$G,2,0))</f>
        <v/>
      </c>
      <c r="Y36" s="49" t="str">
        <f>IF(ISNA(VLOOKUP(Y$5&amp;$A36,'Xử lý'!$F:$G,2,0)),"",VLOOKUP(Y$5&amp;$A36,'Xử lý'!$F:$G,2,0))</f>
        <v/>
      </c>
      <c r="Z36" s="49" t="str">
        <f>IF(ISNA(VLOOKUP(Z$5&amp;$A36,'Xử lý'!$F:$G,2,0)),"",VLOOKUP(Z$5&amp;$A36,'Xử lý'!$F:$G,2,0))</f>
        <v/>
      </c>
      <c r="AA36" s="49" t="str">
        <f>IF(ISNA(VLOOKUP(AA$5&amp;$A36,'Xử lý'!$F:$G,2,0)),"",VLOOKUP(AA$5&amp;$A36,'Xử lý'!$F:$G,2,0))</f>
        <v/>
      </c>
      <c r="AB36" s="50" t="str">
        <f>IF(ISNA(VLOOKUP(AB$5&amp;$A36,'Xử lý'!$F:$G,2,0)),"",VLOOKUP(AB$5&amp;$A36,'Xử lý'!$F:$G,2,0))</f>
        <v/>
      </c>
      <c r="AC36" s="34" t="str">
        <f>IF(ISNA(VLOOKUP(AC$5&amp;$A36,'Xử lý'!$F:$G,2,0)),"",VLOOKUP(AC$5&amp;$A36,'Xử lý'!$F:$G,2,0))</f>
        <v/>
      </c>
      <c r="AD36" s="26" t="str">
        <f>IF(ISNA(VLOOKUP(AD$5&amp;$A36,'Xử lý'!$F:$G,2,0)),"",VLOOKUP(AD$5&amp;$A36,'Xử lý'!$F:$G,2,0))</f>
        <v/>
      </c>
      <c r="AE36" s="26" t="str">
        <f>IF(ISNA(VLOOKUP(AE$5&amp;$A36,'Xử lý'!$F:$G,2,0)),"",VLOOKUP(AE$5&amp;$A36,'Xử lý'!$F:$G,2,0))</f>
        <v/>
      </c>
      <c r="AF36" s="26" t="str">
        <f>IF(ISNA(VLOOKUP(AF$5&amp;$A36,'Xử lý'!$F:$G,2,0)),"",VLOOKUP(AF$5&amp;$A36,'Xử lý'!$F:$G,2,0))</f>
        <v/>
      </c>
      <c r="AG36" s="26" t="str">
        <f>IF(ISNA(VLOOKUP(AG$5&amp;$A36,'Xử lý'!$F:$G,2,0)),"",VLOOKUP(AG$5&amp;$A36,'Xử lý'!$F:$G,2,0))</f>
        <v/>
      </c>
      <c r="AH36" s="49" t="str">
        <f>IF(ISNA(VLOOKUP(AH$5&amp;$A36,'Xử lý'!$F:$G,2,0)),"",VLOOKUP(AH$5&amp;$A36,'Xử lý'!$F:$G,2,0))</f>
        <v/>
      </c>
      <c r="AI36" s="49" t="str">
        <f>IF(ISNA(VLOOKUP(AI$5&amp;$A36,'Xử lý'!$F:$G,2,0)),"",VLOOKUP(AI$5&amp;$A36,'Xử lý'!$F:$G,2,0))</f>
        <v/>
      </c>
      <c r="AJ36" s="49" t="str">
        <f>IF(ISNA(VLOOKUP(AJ$5&amp;$A36,'Xử lý'!$F:$G,2,0)),"",VLOOKUP(AJ$5&amp;$A36,'Xử lý'!$F:$G,2,0))</f>
        <v>10A3
Toán.</v>
      </c>
      <c r="AK36" s="54" t="str">
        <f>IF(ISNA(VLOOKUP(AK$5&amp;$A36,'Xử lý'!$F:$G,2,0)),"",VLOOKUP(AK$5&amp;$A36,'Xử lý'!$F:$G,2,0))</f>
        <v>10A3
Toán.</v>
      </c>
      <c r="AL36" s="28" t="str">
        <f>IF(ISNA(VLOOKUP(AL$5&amp;$A36,'Xử lý'!$F:$G,2,0)),"",VLOOKUP(AL$5&amp;$A36,'Xử lý'!$F:$G,2,0))</f>
        <v/>
      </c>
      <c r="AM36" s="26" t="str">
        <f>IF(ISNA(VLOOKUP(AM$5&amp;$A36,'Xử lý'!$F:$G,2,0)),"",VLOOKUP(AM$5&amp;$A36,'Xử lý'!$F:$G,2,0))</f>
        <v/>
      </c>
      <c r="AN36" s="26" t="str">
        <f>IF(ISNA(VLOOKUP(AN$5&amp;$A36,'Xử lý'!$F:$G,2,0)),"",VLOOKUP(AN$5&amp;$A36,'Xử lý'!$F:$G,2,0))</f>
        <v/>
      </c>
      <c r="AO36" s="26" t="str">
        <f>IF(ISNA(VLOOKUP(AO$5&amp;$A36,'Xử lý'!$F:$G,2,0)),"",VLOOKUP(AO$5&amp;$A36,'Xử lý'!$F:$G,2,0))</f>
        <v/>
      </c>
      <c r="AP36" s="26" t="str">
        <f>IF(ISNA(VLOOKUP(AP$5&amp;$A36,'Xử lý'!$F:$G,2,0)),"",VLOOKUP(AP$5&amp;$A36,'Xử lý'!$F:$G,2,0))</f>
        <v/>
      </c>
      <c r="AQ36" s="49" t="str">
        <f>IF(ISNA(VLOOKUP(AQ$5&amp;$A36,'Xử lý'!$F:$G,2,0)),"",VLOOKUP(AQ$5&amp;$A36,'Xử lý'!$F:$G,2,0))</f>
        <v/>
      </c>
      <c r="AR36" s="49" t="str">
        <f>IF(ISNA(VLOOKUP(AR$5&amp;$A36,'Xử lý'!$F:$G,2,0)),"",VLOOKUP(AR$5&amp;$A36,'Xử lý'!$F:$G,2,0))</f>
        <v/>
      </c>
      <c r="AS36" s="49" t="str">
        <f>IF(ISNA(VLOOKUP(AS$5&amp;$A36,'Xử lý'!$F:$G,2,0)),"",VLOOKUP(AS$5&amp;$A36,'Xử lý'!$F:$G,2,0))</f>
        <v/>
      </c>
      <c r="AT36" s="50" t="str">
        <f>IF(ISNA(VLOOKUP(AT$5&amp;$A36,'Xử lý'!$F:$G,2,0)),"",VLOOKUP(AT$5&amp;$A36,'Xử lý'!$F:$G,2,0))</f>
        <v/>
      </c>
      <c r="AU36" s="34" t="str">
        <f>IF(ISNA(VLOOKUP(AU$5&amp;$A36,'Xử lý'!$F:$G,2,0)),"",VLOOKUP(AU$5&amp;$A36,'Xử lý'!$F:$G,2,0))</f>
        <v/>
      </c>
      <c r="AV36" s="26" t="str">
        <f>IF(ISNA(VLOOKUP(AV$5&amp;$A36,'Xử lý'!$F:$G,2,0)),"",VLOOKUP(AV$5&amp;$A36,'Xử lý'!$F:$G,2,0))</f>
        <v/>
      </c>
      <c r="AW36" s="26" t="str">
        <f>IF(ISNA(VLOOKUP(AW$5&amp;$A36,'Xử lý'!$F:$G,2,0)),"",VLOOKUP(AW$5&amp;$A36,'Xử lý'!$F:$G,2,0))</f>
        <v/>
      </c>
      <c r="AX36" s="26" t="str">
        <f>IF(ISNA(VLOOKUP(AX$5&amp;$A36,'Xử lý'!$F:$G,2,0)),"",VLOOKUP(AX$5&amp;$A36,'Xử lý'!$F:$G,2,0))</f>
        <v/>
      </c>
      <c r="AY36" s="26" t="str">
        <f>IF(ISNA(VLOOKUP(AY$5&amp;$A36,'Xử lý'!$F:$G,2,0)),"",VLOOKUP(AY$5&amp;$A36,'Xử lý'!$F:$G,2,0))</f>
        <v/>
      </c>
      <c r="AZ36" s="49" t="str">
        <f>IF(ISNA(VLOOKUP(AZ$5&amp;$A36,'Xử lý'!$F:$G,2,0)),"",VLOOKUP(AZ$5&amp;$A36,'Xử lý'!$F:$G,2,0))</f>
        <v/>
      </c>
      <c r="BA36" s="49" t="str">
        <f>IF(ISNA(VLOOKUP(BA$5&amp;$A36,'Xử lý'!$F:$G,2,0)),"",VLOOKUP(BA$5&amp;$A36,'Xử lý'!$F:$G,2,0))</f>
        <v/>
      </c>
      <c r="BB36" s="49" t="str">
        <f>IF(ISNA(VLOOKUP(BB$5&amp;$A36,'Xử lý'!$F:$G,2,0)),"",VLOOKUP(BB$5&amp;$A36,'Xử lý'!$F:$G,2,0))</f>
        <v/>
      </c>
      <c r="BC36" s="50" t="str">
        <f>IF(ISNA(VLOOKUP(BC$5&amp;$A36,'Xử lý'!$F:$G,2,0)),"",VLOOKUP(BC$5&amp;$A36,'Xử lý'!$F:$G,2,0))</f>
        <v/>
      </c>
      <c r="BD36" s="57"/>
    </row>
    <row r="37" spans="1:56" ht="28.5" x14ac:dyDescent="0.65">
      <c r="A37" s="32" t="str">
        <f>DSGV!B32</f>
        <v>T.Khánh</v>
      </c>
      <c r="B37" s="28" t="str">
        <f>IF(ISNA(VLOOKUP(B$5&amp;$A37,'Xử lý'!$F:$G,2,0)),"",VLOOKUP(B$5&amp;$A37,'Xử lý'!$F:$G,2,0))</f>
        <v/>
      </c>
      <c r="C37" s="26" t="str">
        <f>IF(ISNA(VLOOKUP(C$5&amp;$A37,'Xử lý'!$F:$G,2,0)),"",VLOOKUP(C$5&amp;$A37,'Xử lý'!$F:$G,2,0))</f>
        <v/>
      </c>
      <c r="D37" s="26" t="str">
        <f>IF(ISNA(VLOOKUP(D$5&amp;$A37,'Xử lý'!$F:$G,2,0)),"",VLOOKUP(D$5&amp;$A37,'Xử lý'!$F:$G,2,0))</f>
        <v/>
      </c>
      <c r="E37" s="26" t="str">
        <f>IF(ISNA(VLOOKUP(E$5&amp;$A37,'Xử lý'!$F:$G,2,0)),"",VLOOKUP(E$5&amp;$A37,'Xử lý'!$F:$G,2,0))</f>
        <v/>
      </c>
      <c r="F37" s="26" t="str">
        <f>IF(ISNA(VLOOKUP(F$5&amp;$A37,'Xử lý'!$F:$G,2,0)),"",VLOOKUP(F$5&amp;$A37,'Xử lý'!$F:$G,2,0))</f>
        <v/>
      </c>
      <c r="G37" s="49" t="str">
        <f>IF(ISNA(VLOOKUP(G$5&amp;$A37,'Xử lý'!$F:$G,2,0)),"",VLOOKUP(G$5&amp;$A37,'Xử lý'!$F:$G,2,0))</f>
        <v>11A6
Toán.</v>
      </c>
      <c r="H37" s="49" t="str">
        <f>IF(ISNA(VLOOKUP(H$5&amp;$A37,'Xử lý'!$F:$G,2,0)),"",VLOOKUP(H$5&amp;$A37,'Xử lý'!$F:$G,2,0))</f>
        <v>11A6
Toán.</v>
      </c>
      <c r="I37" s="49" t="str">
        <f>IF(ISNA(VLOOKUP(I$5&amp;$A37,'Xử lý'!$F:$G,2,0)),"",VLOOKUP(I$5&amp;$A37,'Xử lý'!$F:$G,2,0))</f>
        <v>11A7
Toán.</v>
      </c>
      <c r="J37" s="50" t="str">
        <f>IF(ISNA(VLOOKUP(J$5&amp;$A37,'Xử lý'!$F:$G,2,0)),"",VLOOKUP(J$5&amp;$A37,'Xử lý'!$F:$G,2,0))</f>
        <v>11A7
Toán.</v>
      </c>
      <c r="K37" s="34" t="str">
        <f>IF(ISNA(VLOOKUP(K$5&amp;$A37,'Xử lý'!$F:$G,2,0)),"",VLOOKUP(K$5&amp;$A37,'Xử lý'!$F:$G,2,0))</f>
        <v/>
      </c>
      <c r="L37" s="26" t="str">
        <f>IF(ISNA(VLOOKUP(L$5&amp;$A37,'Xử lý'!$F:$G,2,0)),"",VLOOKUP(L$5&amp;$A37,'Xử lý'!$F:$G,2,0))</f>
        <v/>
      </c>
      <c r="M37" s="26" t="str">
        <f>IF(ISNA(VLOOKUP(M$5&amp;$A37,'Xử lý'!$F:$G,2,0)),"",VLOOKUP(M$5&amp;$A37,'Xử lý'!$F:$G,2,0))</f>
        <v/>
      </c>
      <c r="N37" s="26" t="str">
        <f>IF(ISNA(VLOOKUP(N$5&amp;$A37,'Xử lý'!$F:$G,2,0)),"",VLOOKUP(N$5&amp;$A37,'Xử lý'!$F:$G,2,0))</f>
        <v/>
      </c>
      <c r="O37" s="26" t="str">
        <f>IF(ISNA(VLOOKUP(O$5&amp;$A37,'Xử lý'!$F:$G,2,0)),"",VLOOKUP(O$5&amp;$A37,'Xử lý'!$F:$G,2,0))</f>
        <v/>
      </c>
      <c r="P37" s="49" t="str">
        <f>IF(ISNA(VLOOKUP(P$5&amp;$A37,'Xử lý'!$F:$G,2,0)),"",VLOOKUP(P$5&amp;$A37,'Xử lý'!$F:$G,2,0))</f>
        <v/>
      </c>
      <c r="Q37" s="49" t="str">
        <f>IF(ISNA(VLOOKUP(Q$5&amp;$A37,'Xử lý'!$F:$G,2,0)),"",VLOOKUP(Q$5&amp;$A37,'Xử lý'!$F:$G,2,0))</f>
        <v/>
      </c>
      <c r="R37" s="49" t="str">
        <f>IF(ISNA(VLOOKUP(R$5&amp;$A37,'Xử lý'!$F:$G,2,0)),"",VLOOKUP(R$5&amp;$A37,'Xử lý'!$F:$G,2,0))</f>
        <v/>
      </c>
      <c r="S37" s="54" t="str">
        <f>IF(ISNA(VLOOKUP(S$5&amp;$A37,'Xử lý'!$F:$G,2,0)),"",VLOOKUP(S$5&amp;$A37,'Xử lý'!$F:$G,2,0))</f>
        <v/>
      </c>
      <c r="T37" s="28" t="str">
        <f>IF(ISNA(VLOOKUP(T$5&amp;$A37,'Xử lý'!$F:$G,2,0)),"",VLOOKUP(T$5&amp;$A37,'Xử lý'!$F:$G,2,0))</f>
        <v/>
      </c>
      <c r="U37" s="26" t="str">
        <f>IF(ISNA(VLOOKUP(U$5&amp;$A37,'Xử lý'!$F:$G,2,0)),"",VLOOKUP(U$5&amp;$A37,'Xử lý'!$F:$G,2,0))</f>
        <v/>
      </c>
      <c r="V37" s="26" t="str">
        <f>IF(ISNA(VLOOKUP(V$5&amp;$A37,'Xử lý'!$F:$G,2,0)),"",VLOOKUP(V$5&amp;$A37,'Xử lý'!$F:$G,2,0))</f>
        <v/>
      </c>
      <c r="W37" s="26" t="str">
        <f>IF(ISNA(VLOOKUP(W$5&amp;$A37,'Xử lý'!$F:$G,2,0)),"",VLOOKUP(W$5&amp;$A37,'Xử lý'!$F:$G,2,0))</f>
        <v/>
      </c>
      <c r="X37" s="26" t="str">
        <f>IF(ISNA(VLOOKUP(X$5&amp;$A37,'Xử lý'!$F:$G,2,0)),"",VLOOKUP(X$5&amp;$A37,'Xử lý'!$F:$G,2,0))</f>
        <v/>
      </c>
      <c r="Y37" s="49" t="str">
        <f>IF(ISNA(VLOOKUP(Y$5&amp;$A37,'Xử lý'!$F:$G,2,0)),"",VLOOKUP(Y$5&amp;$A37,'Xử lý'!$F:$G,2,0))</f>
        <v/>
      </c>
      <c r="Z37" s="49" t="str">
        <f>IF(ISNA(VLOOKUP(Z$5&amp;$A37,'Xử lý'!$F:$G,2,0)),"",VLOOKUP(Z$5&amp;$A37,'Xử lý'!$F:$G,2,0))</f>
        <v/>
      </c>
      <c r="AA37" s="49" t="str">
        <f>IF(ISNA(VLOOKUP(AA$5&amp;$A37,'Xử lý'!$F:$G,2,0)),"",VLOOKUP(AA$5&amp;$A37,'Xử lý'!$F:$G,2,0))</f>
        <v/>
      </c>
      <c r="AB37" s="50" t="str">
        <f>IF(ISNA(VLOOKUP(AB$5&amp;$A37,'Xử lý'!$F:$G,2,0)),"",VLOOKUP(AB$5&amp;$A37,'Xử lý'!$F:$G,2,0))</f>
        <v/>
      </c>
      <c r="AC37" s="34" t="str">
        <f>IF(ISNA(VLOOKUP(AC$5&amp;$A37,'Xử lý'!$F:$G,2,0)),"",VLOOKUP(AC$5&amp;$A37,'Xử lý'!$F:$G,2,0))</f>
        <v/>
      </c>
      <c r="AD37" s="26" t="str">
        <f>IF(ISNA(VLOOKUP(AD$5&amp;$A37,'Xử lý'!$F:$G,2,0)),"",VLOOKUP(AD$5&amp;$A37,'Xử lý'!$F:$G,2,0))</f>
        <v/>
      </c>
      <c r="AE37" s="26" t="str">
        <f>IF(ISNA(VLOOKUP(AE$5&amp;$A37,'Xử lý'!$F:$G,2,0)),"",VLOOKUP(AE$5&amp;$A37,'Xử lý'!$F:$G,2,0))</f>
        <v/>
      </c>
      <c r="AF37" s="26" t="str">
        <f>IF(ISNA(VLOOKUP(AF$5&amp;$A37,'Xử lý'!$F:$G,2,0)),"",VLOOKUP(AF$5&amp;$A37,'Xử lý'!$F:$G,2,0))</f>
        <v/>
      </c>
      <c r="AG37" s="26" t="str">
        <f>IF(ISNA(VLOOKUP(AG$5&amp;$A37,'Xử lý'!$F:$G,2,0)),"",VLOOKUP(AG$5&amp;$A37,'Xử lý'!$F:$G,2,0))</f>
        <v/>
      </c>
      <c r="AH37" s="49" t="str">
        <f>IF(ISNA(VLOOKUP(AH$5&amp;$A37,'Xử lý'!$F:$G,2,0)),"",VLOOKUP(AH$5&amp;$A37,'Xử lý'!$F:$G,2,0))</f>
        <v>11A6
Toán.</v>
      </c>
      <c r="AI37" s="49" t="str">
        <f>IF(ISNA(VLOOKUP(AI$5&amp;$A37,'Xử lý'!$F:$G,2,0)),"",VLOOKUP(AI$5&amp;$A37,'Xử lý'!$F:$G,2,0))</f>
        <v>11A6
Toán.</v>
      </c>
      <c r="AJ37" s="49" t="str">
        <f>IF(ISNA(VLOOKUP(AJ$5&amp;$A37,'Xử lý'!$F:$G,2,0)),"",VLOOKUP(AJ$5&amp;$A37,'Xử lý'!$F:$G,2,0))</f>
        <v>10A1
Toán.</v>
      </c>
      <c r="AK37" s="54" t="str">
        <f>IF(ISNA(VLOOKUP(AK$5&amp;$A37,'Xử lý'!$F:$G,2,0)),"",VLOOKUP(AK$5&amp;$A37,'Xử lý'!$F:$G,2,0))</f>
        <v>10A1
Toán.</v>
      </c>
      <c r="AL37" s="28" t="str">
        <f>IF(ISNA(VLOOKUP(AL$5&amp;$A37,'Xử lý'!$F:$G,2,0)),"",VLOOKUP(AL$5&amp;$A37,'Xử lý'!$F:$G,2,0))</f>
        <v/>
      </c>
      <c r="AM37" s="26" t="str">
        <f>IF(ISNA(VLOOKUP(AM$5&amp;$A37,'Xử lý'!$F:$G,2,0)),"",VLOOKUP(AM$5&amp;$A37,'Xử lý'!$F:$G,2,0))</f>
        <v/>
      </c>
      <c r="AN37" s="26" t="str">
        <f>IF(ISNA(VLOOKUP(AN$5&amp;$A37,'Xử lý'!$F:$G,2,0)),"",VLOOKUP(AN$5&amp;$A37,'Xử lý'!$F:$G,2,0))</f>
        <v/>
      </c>
      <c r="AO37" s="26" t="str">
        <f>IF(ISNA(VLOOKUP(AO$5&amp;$A37,'Xử lý'!$F:$G,2,0)),"",VLOOKUP(AO$5&amp;$A37,'Xử lý'!$F:$G,2,0))</f>
        <v/>
      </c>
      <c r="AP37" s="26" t="str">
        <f>IF(ISNA(VLOOKUP(AP$5&amp;$A37,'Xử lý'!$F:$G,2,0)),"",VLOOKUP(AP$5&amp;$A37,'Xử lý'!$F:$G,2,0))</f>
        <v/>
      </c>
      <c r="AQ37" s="49" t="str">
        <f>IF(ISNA(VLOOKUP(AQ$5&amp;$A37,'Xử lý'!$F:$G,2,0)),"",VLOOKUP(AQ$5&amp;$A37,'Xử lý'!$F:$G,2,0))</f>
        <v/>
      </c>
      <c r="AR37" s="49" t="str">
        <f>IF(ISNA(VLOOKUP(AR$5&amp;$A37,'Xử lý'!$F:$G,2,0)),"",VLOOKUP(AR$5&amp;$A37,'Xử lý'!$F:$G,2,0))</f>
        <v/>
      </c>
      <c r="AS37" s="49" t="str">
        <f>IF(ISNA(VLOOKUP(AS$5&amp;$A37,'Xử lý'!$F:$G,2,0)),"",VLOOKUP(AS$5&amp;$A37,'Xử lý'!$F:$G,2,0))</f>
        <v/>
      </c>
      <c r="AT37" s="50" t="str">
        <f>IF(ISNA(VLOOKUP(AT$5&amp;$A37,'Xử lý'!$F:$G,2,0)),"",VLOOKUP(AT$5&amp;$A37,'Xử lý'!$F:$G,2,0))</f>
        <v/>
      </c>
      <c r="AU37" s="34" t="str">
        <f>IF(ISNA(VLOOKUP(AU$5&amp;$A37,'Xử lý'!$F:$G,2,0)),"",VLOOKUP(AU$5&amp;$A37,'Xử lý'!$F:$G,2,0))</f>
        <v/>
      </c>
      <c r="AV37" s="26" t="str">
        <f>IF(ISNA(VLOOKUP(AV$5&amp;$A37,'Xử lý'!$F:$G,2,0)),"",VLOOKUP(AV$5&amp;$A37,'Xử lý'!$F:$G,2,0))</f>
        <v/>
      </c>
      <c r="AW37" s="26" t="str">
        <f>IF(ISNA(VLOOKUP(AW$5&amp;$A37,'Xử lý'!$F:$G,2,0)),"",VLOOKUP(AW$5&amp;$A37,'Xử lý'!$F:$G,2,0))</f>
        <v/>
      </c>
      <c r="AX37" s="26" t="str">
        <f>IF(ISNA(VLOOKUP(AX$5&amp;$A37,'Xử lý'!$F:$G,2,0)),"",VLOOKUP(AX$5&amp;$A37,'Xử lý'!$F:$G,2,0))</f>
        <v/>
      </c>
      <c r="AY37" s="26" t="str">
        <f>IF(ISNA(VLOOKUP(AY$5&amp;$A37,'Xử lý'!$F:$G,2,0)),"",VLOOKUP(AY$5&amp;$A37,'Xử lý'!$F:$G,2,0))</f>
        <v/>
      </c>
      <c r="AZ37" s="49" t="str">
        <f>IF(ISNA(VLOOKUP(AZ$5&amp;$A37,'Xử lý'!$F:$G,2,0)),"",VLOOKUP(AZ$5&amp;$A37,'Xử lý'!$F:$G,2,0))</f>
        <v/>
      </c>
      <c r="BA37" s="49" t="str">
        <f>IF(ISNA(VLOOKUP(BA$5&amp;$A37,'Xử lý'!$F:$G,2,0)),"",VLOOKUP(BA$5&amp;$A37,'Xử lý'!$F:$G,2,0))</f>
        <v/>
      </c>
      <c r="BB37" s="49" t="str">
        <f>IF(ISNA(VLOOKUP(BB$5&amp;$A37,'Xử lý'!$F:$G,2,0)),"",VLOOKUP(BB$5&amp;$A37,'Xử lý'!$F:$G,2,0))</f>
        <v/>
      </c>
      <c r="BC37" s="50" t="str">
        <f>IF(ISNA(VLOOKUP(BC$5&amp;$A37,'Xử lý'!$F:$G,2,0)),"",VLOOKUP(BC$5&amp;$A37,'Xử lý'!$F:$G,2,0))</f>
        <v/>
      </c>
      <c r="BD37" s="57"/>
    </row>
    <row r="38" spans="1:56" ht="28.5" x14ac:dyDescent="0.65">
      <c r="A38" s="32" t="str">
        <f>DSGV!B33</f>
        <v>T.Khoa</v>
      </c>
      <c r="B38" s="28" t="str">
        <f>IF(ISNA(VLOOKUP(B$5&amp;$A38,'Xử lý'!$F:$G,2,0)),"",VLOOKUP(B$5&amp;$A38,'Xử lý'!$F:$G,2,0))</f>
        <v/>
      </c>
      <c r="C38" s="26" t="str">
        <f>IF(ISNA(VLOOKUP(C$5&amp;$A38,'Xử lý'!$F:$G,2,0)),"",VLOOKUP(C$5&amp;$A38,'Xử lý'!$F:$G,2,0))</f>
        <v/>
      </c>
      <c r="D38" s="26" t="str">
        <f>IF(ISNA(VLOOKUP(D$5&amp;$A38,'Xử lý'!$F:$G,2,0)),"",VLOOKUP(D$5&amp;$A38,'Xử lý'!$F:$G,2,0))</f>
        <v/>
      </c>
      <c r="E38" s="26" t="str">
        <f>IF(ISNA(VLOOKUP(E$5&amp;$A38,'Xử lý'!$F:$G,2,0)),"",VLOOKUP(E$5&amp;$A38,'Xử lý'!$F:$G,2,0))</f>
        <v/>
      </c>
      <c r="F38" s="26" t="str">
        <f>IF(ISNA(VLOOKUP(F$5&amp;$A38,'Xử lý'!$F:$G,2,0)),"",VLOOKUP(F$5&amp;$A38,'Xử lý'!$F:$G,2,0))</f>
        <v/>
      </c>
      <c r="G38" s="49" t="str">
        <f>IF(ISNA(VLOOKUP(G$5&amp;$A38,'Xử lý'!$F:$G,2,0)),"",VLOOKUP(G$5&amp;$A38,'Xử lý'!$F:$G,2,0))</f>
        <v>12A3
Toán.</v>
      </c>
      <c r="H38" s="49" t="str">
        <f>IF(ISNA(VLOOKUP(H$5&amp;$A38,'Xử lý'!$F:$G,2,0)),"",VLOOKUP(H$5&amp;$A38,'Xử lý'!$F:$G,2,0))</f>
        <v>12A3
Toán.</v>
      </c>
      <c r="I38" s="49" t="str">
        <f>IF(ISNA(VLOOKUP(I$5&amp;$A38,'Xử lý'!$F:$G,2,0)),"",VLOOKUP(I$5&amp;$A38,'Xử lý'!$F:$G,2,0))</f>
        <v/>
      </c>
      <c r="J38" s="50" t="str">
        <f>IF(ISNA(VLOOKUP(J$5&amp;$A38,'Xử lý'!$F:$G,2,0)),"",VLOOKUP(J$5&amp;$A38,'Xử lý'!$F:$G,2,0))</f>
        <v/>
      </c>
      <c r="K38" s="34" t="str">
        <f>IF(ISNA(VLOOKUP(K$5&amp;$A38,'Xử lý'!$F:$G,2,0)),"",VLOOKUP(K$5&amp;$A38,'Xử lý'!$F:$G,2,0))</f>
        <v/>
      </c>
      <c r="L38" s="26" t="str">
        <f>IF(ISNA(VLOOKUP(L$5&amp;$A38,'Xử lý'!$F:$G,2,0)),"",VLOOKUP(L$5&amp;$A38,'Xử lý'!$F:$G,2,0))</f>
        <v/>
      </c>
      <c r="M38" s="26" t="str">
        <f>IF(ISNA(VLOOKUP(M$5&amp;$A38,'Xử lý'!$F:$G,2,0)),"",VLOOKUP(M$5&amp;$A38,'Xử lý'!$F:$G,2,0))</f>
        <v/>
      </c>
      <c r="N38" s="26" t="str">
        <f>IF(ISNA(VLOOKUP(N$5&amp;$A38,'Xử lý'!$F:$G,2,0)),"",VLOOKUP(N$5&amp;$A38,'Xử lý'!$F:$G,2,0))</f>
        <v/>
      </c>
      <c r="O38" s="26" t="str">
        <f>IF(ISNA(VLOOKUP(O$5&amp;$A38,'Xử lý'!$F:$G,2,0)),"",VLOOKUP(O$5&amp;$A38,'Xử lý'!$F:$G,2,0))</f>
        <v/>
      </c>
      <c r="P38" s="49" t="str">
        <f>IF(ISNA(VLOOKUP(P$5&amp;$A38,'Xử lý'!$F:$G,2,0)),"",VLOOKUP(P$5&amp;$A38,'Xử lý'!$F:$G,2,0))</f>
        <v/>
      </c>
      <c r="Q38" s="49" t="str">
        <f>IF(ISNA(VLOOKUP(Q$5&amp;$A38,'Xử lý'!$F:$G,2,0)),"",VLOOKUP(Q$5&amp;$A38,'Xử lý'!$F:$G,2,0))</f>
        <v/>
      </c>
      <c r="R38" s="49" t="str">
        <f>IF(ISNA(VLOOKUP(R$5&amp;$A38,'Xử lý'!$F:$G,2,0)),"",VLOOKUP(R$5&amp;$A38,'Xử lý'!$F:$G,2,0))</f>
        <v/>
      </c>
      <c r="S38" s="54" t="str">
        <f>IF(ISNA(VLOOKUP(S$5&amp;$A38,'Xử lý'!$F:$G,2,0)),"",VLOOKUP(S$5&amp;$A38,'Xử lý'!$F:$G,2,0))</f>
        <v/>
      </c>
      <c r="T38" s="28" t="str">
        <f>IF(ISNA(VLOOKUP(T$5&amp;$A38,'Xử lý'!$F:$G,2,0)),"",VLOOKUP(T$5&amp;$A38,'Xử lý'!$F:$G,2,0))</f>
        <v/>
      </c>
      <c r="U38" s="26" t="str">
        <f>IF(ISNA(VLOOKUP(U$5&amp;$A38,'Xử lý'!$F:$G,2,0)),"",VLOOKUP(U$5&amp;$A38,'Xử lý'!$F:$G,2,0))</f>
        <v/>
      </c>
      <c r="V38" s="26" t="str">
        <f>IF(ISNA(VLOOKUP(V$5&amp;$A38,'Xử lý'!$F:$G,2,0)),"",VLOOKUP(V$5&amp;$A38,'Xử lý'!$F:$G,2,0))</f>
        <v/>
      </c>
      <c r="W38" s="26" t="str">
        <f>IF(ISNA(VLOOKUP(W$5&amp;$A38,'Xử lý'!$F:$G,2,0)),"",VLOOKUP(W$5&amp;$A38,'Xử lý'!$F:$G,2,0))</f>
        <v/>
      </c>
      <c r="X38" s="26" t="str">
        <f>IF(ISNA(VLOOKUP(X$5&amp;$A38,'Xử lý'!$F:$G,2,0)),"",VLOOKUP(X$5&amp;$A38,'Xử lý'!$F:$G,2,0))</f>
        <v/>
      </c>
      <c r="Y38" s="49" t="str">
        <f>IF(ISNA(VLOOKUP(Y$5&amp;$A38,'Xử lý'!$F:$G,2,0)),"",VLOOKUP(Y$5&amp;$A38,'Xử lý'!$F:$G,2,0))</f>
        <v/>
      </c>
      <c r="Z38" s="49" t="str">
        <f>IF(ISNA(VLOOKUP(Z$5&amp;$A38,'Xử lý'!$F:$G,2,0)),"",VLOOKUP(Z$5&amp;$A38,'Xử lý'!$F:$G,2,0))</f>
        <v/>
      </c>
      <c r="AA38" s="49" t="str">
        <f>IF(ISNA(VLOOKUP(AA$5&amp;$A38,'Xử lý'!$F:$G,2,0)),"",VLOOKUP(AA$5&amp;$A38,'Xử lý'!$F:$G,2,0))</f>
        <v/>
      </c>
      <c r="AB38" s="50" t="str">
        <f>IF(ISNA(VLOOKUP(AB$5&amp;$A38,'Xử lý'!$F:$G,2,0)),"",VLOOKUP(AB$5&amp;$A38,'Xử lý'!$F:$G,2,0))</f>
        <v/>
      </c>
      <c r="AC38" s="34" t="str">
        <f>IF(ISNA(VLOOKUP(AC$5&amp;$A38,'Xử lý'!$F:$G,2,0)),"",VLOOKUP(AC$5&amp;$A38,'Xử lý'!$F:$G,2,0))</f>
        <v/>
      </c>
      <c r="AD38" s="26" t="str">
        <f>IF(ISNA(VLOOKUP(AD$5&amp;$A38,'Xử lý'!$F:$G,2,0)),"",VLOOKUP(AD$5&amp;$A38,'Xử lý'!$F:$G,2,0))</f>
        <v/>
      </c>
      <c r="AE38" s="26" t="str">
        <f>IF(ISNA(VLOOKUP(AE$5&amp;$A38,'Xử lý'!$F:$G,2,0)),"",VLOOKUP(AE$5&amp;$A38,'Xử lý'!$F:$G,2,0))</f>
        <v/>
      </c>
      <c r="AF38" s="26" t="str">
        <f>IF(ISNA(VLOOKUP(AF$5&amp;$A38,'Xử lý'!$F:$G,2,0)),"",VLOOKUP(AF$5&amp;$A38,'Xử lý'!$F:$G,2,0))</f>
        <v/>
      </c>
      <c r="AG38" s="26" t="str">
        <f>IF(ISNA(VLOOKUP(AG$5&amp;$A38,'Xử lý'!$F:$G,2,0)),"",VLOOKUP(AG$5&amp;$A38,'Xử lý'!$F:$G,2,0))</f>
        <v/>
      </c>
      <c r="AH38" s="49" t="str">
        <f>IF(ISNA(VLOOKUP(AH$5&amp;$A38,'Xử lý'!$F:$G,2,0)),"",VLOOKUP(AH$5&amp;$A38,'Xử lý'!$F:$G,2,0))</f>
        <v>10A7
Toán.</v>
      </c>
      <c r="AI38" s="49" t="str">
        <f>IF(ISNA(VLOOKUP(AI$5&amp;$A38,'Xử lý'!$F:$G,2,0)),"",VLOOKUP(AI$5&amp;$A38,'Xử lý'!$F:$G,2,0))</f>
        <v>10A7
Toán.</v>
      </c>
      <c r="AJ38" s="49" t="str">
        <f>IF(ISNA(VLOOKUP(AJ$5&amp;$A38,'Xử lý'!$F:$G,2,0)),"",VLOOKUP(AJ$5&amp;$A38,'Xử lý'!$F:$G,2,0))</f>
        <v>10A4
Toán.</v>
      </c>
      <c r="AK38" s="54" t="str">
        <f>IF(ISNA(VLOOKUP(AK$5&amp;$A38,'Xử lý'!$F:$G,2,0)),"",VLOOKUP(AK$5&amp;$A38,'Xử lý'!$F:$G,2,0))</f>
        <v>10A4
Toán.</v>
      </c>
      <c r="AL38" s="28" t="str">
        <f>IF(ISNA(VLOOKUP(AL$5&amp;$A38,'Xử lý'!$F:$G,2,0)),"",VLOOKUP(AL$5&amp;$A38,'Xử lý'!$F:$G,2,0))</f>
        <v/>
      </c>
      <c r="AM38" s="26" t="str">
        <f>IF(ISNA(VLOOKUP(AM$5&amp;$A38,'Xử lý'!$F:$G,2,0)),"",VLOOKUP(AM$5&amp;$A38,'Xử lý'!$F:$G,2,0))</f>
        <v/>
      </c>
      <c r="AN38" s="26" t="str">
        <f>IF(ISNA(VLOOKUP(AN$5&amp;$A38,'Xử lý'!$F:$G,2,0)),"",VLOOKUP(AN$5&amp;$A38,'Xử lý'!$F:$G,2,0))</f>
        <v/>
      </c>
      <c r="AO38" s="26" t="str">
        <f>IF(ISNA(VLOOKUP(AO$5&amp;$A38,'Xử lý'!$F:$G,2,0)),"",VLOOKUP(AO$5&amp;$A38,'Xử lý'!$F:$G,2,0))</f>
        <v/>
      </c>
      <c r="AP38" s="26" t="str">
        <f>IF(ISNA(VLOOKUP(AP$5&amp;$A38,'Xử lý'!$F:$G,2,0)),"",VLOOKUP(AP$5&amp;$A38,'Xử lý'!$F:$G,2,0))</f>
        <v/>
      </c>
      <c r="AQ38" s="49" t="str">
        <f>IF(ISNA(VLOOKUP(AQ$5&amp;$A38,'Xử lý'!$F:$G,2,0)),"",VLOOKUP(AQ$5&amp;$A38,'Xử lý'!$F:$G,2,0))</f>
        <v/>
      </c>
      <c r="AR38" s="49" t="str">
        <f>IF(ISNA(VLOOKUP(AR$5&amp;$A38,'Xử lý'!$F:$G,2,0)),"",VLOOKUP(AR$5&amp;$A38,'Xử lý'!$F:$G,2,0))</f>
        <v/>
      </c>
      <c r="AS38" s="49" t="str">
        <f>IF(ISNA(VLOOKUP(AS$5&amp;$A38,'Xử lý'!$F:$G,2,0)),"",VLOOKUP(AS$5&amp;$A38,'Xử lý'!$F:$G,2,0))</f>
        <v/>
      </c>
      <c r="AT38" s="50" t="str">
        <f>IF(ISNA(VLOOKUP(AT$5&amp;$A38,'Xử lý'!$F:$G,2,0)),"",VLOOKUP(AT$5&amp;$A38,'Xử lý'!$F:$G,2,0))</f>
        <v/>
      </c>
      <c r="AU38" s="34" t="str">
        <f>IF(ISNA(VLOOKUP(AU$5&amp;$A38,'Xử lý'!$F:$G,2,0)),"",VLOOKUP(AU$5&amp;$A38,'Xử lý'!$F:$G,2,0))</f>
        <v/>
      </c>
      <c r="AV38" s="26" t="str">
        <f>IF(ISNA(VLOOKUP(AV$5&amp;$A38,'Xử lý'!$F:$G,2,0)),"",VLOOKUP(AV$5&amp;$A38,'Xử lý'!$F:$G,2,0))</f>
        <v/>
      </c>
      <c r="AW38" s="26" t="str">
        <f>IF(ISNA(VLOOKUP(AW$5&amp;$A38,'Xử lý'!$F:$G,2,0)),"",VLOOKUP(AW$5&amp;$A38,'Xử lý'!$F:$G,2,0))</f>
        <v/>
      </c>
      <c r="AX38" s="26" t="str">
        <f>IF(ISNA(VLOOKUP(AX$5&amp;$A38,'Xử lý'!$F:$G,2,0)),"",VLOOKUP(AX$5&amp;$A38,'Xử lý'!$F:$G,2,0))</f>
        <v/>
      </c>
      <c r="AY38" s="26" t="str">
        <f>IF(ISNA(VLOOKUP(AY$5&amp;$A38,'Xử lý'!$F:$G,2,0)),"",VLOOKUP(AY$5&amp;$A38,'Xử lý'!$F:$G,2,0))</f>
        <v/>
      </c>
      <c r="AZ38" s="49" t="str">
        <f>IF(ISNA(VLOOKUP(AZ$5&amp;$A38,'Xử lý'!$F:$G,2,0)),"",VLOOKUP(AZ$5&amp;$A38,'Xử lý'!$F:$G,2,0))</f>
        <v/>
      </c>
      <c r="BA38" s="49" t="str">
        <f>IF(ISNA(VLOOKUP(BA$5&amp;$A38,'Xử lý'!$F:$G,2,0)),"",VLOOKUP(BA$5&amp;$A38,'Xử lý'!$F:$G,2,0))</f>
        <v/>
      </c>
      <c r="BB38" s="49" t="str">
        <f>IF(ISNA(VLOOKUP(BB$5&amp;$A38,'Xử lý'!$F:$G,2,0)),"",VLOOKUP(BB$5&amp;$A38,'Xử lý'!$F:$G,2,0))</f>
        <v/>
      </c>
      <c r="BC38" s="50" t="str">
        <f>IF(ISNA(VLOOKUP(BC$5&amp;$A38,'Xử lý'!$F:$G,2,0)),"",VLOOKUP(BC$5&amp;$A38,'Xử lý'!$F:$G,2,0))</f>
        <v/>
      </c>
      <c r="BD38" s="57"/>
    </row>
    <row r="39" spans="1:56" ht="28.5" x14ac:dyDescent="0.65">
      <c r="A39" s="32" t="str">
        <f>DSGV!B34</f>
        <v>T.Kiên</v>
      </c>
      <c r="B39" s="28" t="str">
        <f>IF(ISNA(VLOOKUP(B$5&amp;$A39,'Xử lý'!$F:$G,2,0)),"",VLOOKUP(B$5&amp;$A39,'Xử lý'!$F:$G,2,0))</f>
        <v/>
      </c>
      <c r="C39" s="26" t="str">
        <f>IF(ISNA(VLOOKUP(C$5&amp;$A39,'Xử lý'!$F:$G,2,0)),"",VLOOKUP(C$5&amp;$A39,'Xử lý'!$F:$G,2,0))</f>
        <v/>
      </c>
      <c r="D39" s="26" t="str">
        <f>IF(ISNA(VLOOKUP(D$5&amp;$A39,'Xử lý'!$F:$G,2,0)),"",VLOOKUP(D$5&amp;$A39,'Xử lý'!$F:$G,2,0))</f>
        <v/>
      </c>
      <c r="E39" s="26" t="str">
        <f>IF(ISNA(VLOOKUP(E$5&amp;$A39,'Xử lý'!$F:$G,2,0)),"",VLOOKUP(E$5&amp;$A39,'Xử lý'!$F:$G,2,0))</f>
        <v/>
      </c>
      <c r="F39" s="26" t="str">
        <f>IF(ISNA(VLOOKUP(F$5&amp;$A39,'Xử lý'!$F:$G,2,0)),"",VLOOKUP(F$5&amp;$A39,'Xử lý'!$F:$G,2,0))</f>
        <v/>
      </c>
      <c r="G39" s="49" t="str">
        <f>IF(ISNA(VLOOKUP(G$5&amp;$A39,'Xử lý'!$F:$G,2,0)),"",VLOOKUP(G$5&amp;$A39,'Xử lý'!$F:$G,2,0))</f>
        <v/>
      </c>
      <c r="H39" s="49" t="str">
        <f>IF(ISNA(VLOOKUP(H$5&amp;$A39,'Xử lý'!$F:$G,2,0)),"",VLOOKUP(H$5&amp;$A39,'Xử lý'!$F:$G,2,0))</f>
        <v/>
      </c>
      <c r="I39" s="49" t="str">
        <f>IF(ISNA(VLOOKUP(I$5&amp;$A39,'Xử lý'!$F:$G,2,0)),"",VLOOKUP(I$5&amp;$A39,'Xử lý'!$F:$G,2,0))</f>
        <v/>
      </c>
      <c r="J39" s="50" t="str">
        <f>IF(ISNA(VLOOKUP(J$5&amp;$A39,'Xử lý'!$F:$G,2,0)),"",VLOOKUP(J$5&amp;$A39,'Xử lý'!$F:$G,2,0))</f>
        <v/>
      </c>
      <c r="K39" s="34" t="str">
        <f>IF(ISNA(VLOOKUP(K$5&amp;$A39,'Xử lý'!$F:$G,2,0)),"",VLOOKUP(K$5&amp;$A39,'Xử lý'!$F:$G,2,0))</f>
        <v/>
      </c>
      <c r="L39" s="26" t="str">
        <f>IF(ISNA(VLOOKUP(L$5&amp;$A39,'Xử lý'!$F:$G,2,0)),"",VLOOKUP(L$5&amp;$A39,'Xử lý'!$F:$G,2,0))</f>
        <v/>
      </c>
      <c r="M39" s="26" t="str">
        <f>IF(ISNA(VLOOKUP(M$5&amp;$A39,'Xử lý'!$F:$G,2,0)),"",VLOOKUP(M$5&amp;$A39,'Xử lý'!$F:$G,2,0))</f>
        <v/>
      </c>
      <c r="N39" s="26" t="str">
        <f>IF(ISNA(VLOOKUP(N$5&amp;$A39,'Xử lý'!$F:$G,2,0)),"",VLOOKUP(N$5&amp;$A39,'Xử lý'!$F:$G,2,0))</f>
        <v/>
      </c>
      <c r="O39" s="26" t="str">
        <f>IF(ISNA(VLOOKUP(O$5&amp;$A39,'Xử lý'!$F:$G,2,0)),"",VLOOKUP(O$5&amp;$A39,'Xử lý'!$F:$G,2,0))</f>
        <v/>
      </c>
      <c r="P39" s="49" t="str">
        <f>IF(ISNA(VLOOKUP(P$5&amp;$A39,'Xử lý'!$F:$G,2,0)),"",VLOOKUP(P$5&amp;$A39,'Xử lý'!$F:$G,2,0))</f>
        <v/>
      </c>
      <c r="Q39" s="49" t="str">
        <f>IF(ISNA(VLOOKUP(Q$5&amp;$A39,'Xử lý'!$F:$G,2,0)),"",VLOOKUP(Q$5&amp;$A39,'Xử lý'!$F:$G,2,0))</f>
        <v/>
      </c>
      <c r="R39" s="49" t="str">
        <f>IF(ISNA(VLOOKUP(R$5&amp;$A39,'Xử lý'!$F:$G,2,0)),"",VLOOKUP(R$5&amp;$A39,'Xử lý'!$F:$G,2,0))</f>
        <v/>
      </c>
      <c r="S39" s="54" t="str">
        <f>IF(ISNA(VLOOKUP(S$5&amp;$A39,'Xử lý'!$F:$G,2,0)),"",VLOOKUP(S$5&amp;$A39,'Xử lý'!$F:$G,2,0))</f>
        <v/>
      </c>
      <c r="T39" s="28" t="str">
        <f>IF(ISNA(VLOOKUP(T$5&amp;$A39,'Xử lý'!$F:$G,2,0)),"",VLOOKUP(T$5&amp;$A39,'Xử lý'!$F:$G,2,0))</f>
        <v/>
      </c>
      <c r="U39" s="26" t="str">
        <f>IF(ISNA(VLOOKUP(U$5&amp;$A39,'Xử lý'!$F:$G,2,0)),"",VLOOKUP(U$5&amp;$A39,'Xử lý'!$F:$G,2,0))</f>
        <v/>
      </c>
      <c r="V39" s="26" t="str">
        <f>IF(ISNA(VLOOKUP(V$5&amp;$A39,'Xử lý'!$F:$G,2,0)),"",VLOOKUP(V$5&amp;$A39,'Xử lý'!$F:$G,2,0))</f>
        <v/>
      </c>
      <c r="W39" s="26" t="str">
        <f>IF(ISNA(VLOOKUP(W$5&amp;$A39,'Xử lý'!$F:$G,2,0)),"",VLOOKUP(W$5&amp;$A39,'Xử lý'!$F:$G,2,0))</f>
        <v/>
      </c>
      <c r="X39" s="26" t="str">
        <f>IF(ISNA(VLOOKUP(X$5&amp;$A39,'Xử lý'!$F:$G,2,0)),"",VLOOKUP(X$5&amp;$A39,'Xử lý'!$F:$G,2,0))</f>
        <v/>
      </c>
      <c r="Y39" s="49" t="str">
        <f>IF(ISNA(VLOOKUP(Y$5&amp;$A39,'Xử lý'!$F:$G,2,0)),"",VLOOKUP(Y$5&amp;$A39,'Xử lý'!$F:$G,2,0))</f>
        <v/>
      </c>
      <c r="Z39" s="49" t="str">
        <f>IF(ISNA(VLOOKUP(Z$5&amp;$A39,'Xử lý'!$F:$G,2,0)),"",VLOOKUP(Z$5&amp;$A39,'Xử lý'!$F:$G,2,0))</f>
        <v/>
      </c>
      <c r="AA39" s="49" t="str">
        <f>IF(ISNA(VLOOKUP(AA$5&amp;$A39,'Xử lý'!$F:$G,2,0)),"",VLOOKUP(AA$5&amp;$A39,'Xử lý'!$F:$G,2,0))</f>
        <v/>
      </c>
      <c r="AB39" s="50" t="str">
        <f>IF(ISNA(VLOOKUP(AB$5&amp;$A39,'Xử lý'!$F:$G,2,0)),"",VLOOKUP(AB$5&amp;$A39,'Xử lý'!$F:$G,2,0))</f>
        <v/>
      </c>
      <c r="AC39" s="34" t="str">
        <f>IF(ISNA(VLOOKUP(AC$5&amp;$A39,'Xử lý'!$F:$G,2,0)),"",VLOOKUP(AC$5&amp;$A39,'Xử lý'!$F:$G,2,0))</f>
        <v/>
      </c>
      <c r="AD39" s="26" t="str">
        <f>IF(ISNA(VLOOKUP(AD$5&amp;$A39,'Xử lý'!$F:$G,2,0)),"",VLOOKUP(AD$5&amp;$A39,'Xử lý'!$F:$G,2,0))</f>
        <v/>
      </c>
      <c r="AE39" s="26" t="str">
        <f>IF(ISNA(VLOOKUP(AE$5&amp;$A39,'Xử lý'!$F:$G,2,0)),"",VLOOKUP(AE$5&amp;$A39,'Xử lý'!$F:$G,2,0))</f>
        <v/>
      </c>
      <c r="AF39" s="26" t="str">
        <f>IF(ISNA(VLOOKUP(AF$5&amp;$A39,'Xử lý'!$F:$G,2,0)),"",VLOOKUP(AF$5&amp;$A39,'Xử lý'!$F:$G,2,0))</f>
        <v/>
      </c>
      <c r="AG39" s="26" t="str">
        <f>IF(ISNA(VLOOKUP(AG$5&amp;$A39,'Xử lý'!$F:$G,2,0)),"",VLOOKUP(AG$5&amp;$A39,'Xử lý'!$F:$G,2,0))</f>
        <v/>
      </c>
      <c r="AH39" s="49" t="str">
        <f>IF(ISNA(VLOOKUP(AH$5&amp;$A39,'Xử lý'!$F:$G,2,0)),"",VLOOKUP(AH$5&amp;$A39,'Xử lý'!$F:$G,2,0))</f>
        <v/>
      </c>
      <c r="AI39" s="49" t="str">
        <f>IF(ISNA(VLOOKUP(AI$5&amp;$A39,'Xử lý'!$F:$G,2,0)),"",VLOOKUP(AI$5&amp;$A39,'Xử lý'!$F:$G,2,0))</f>
        <v/>
      </c>
      <c r="AJ39" s="49" t="str">
        <f>IF(ISNA(VLOOKUP(AJ$5&amp;$A39,'Xử lý'!$F:$G,2,0)),"",VLOOKUP(AJ$5&amp;$A39,'Xử lý'!$F:$G,2,0))</f>
        <v/>
      </c>
      <c r="AK39" s="54" t="str">
        <f>IF(ISNA(VLOOKUP(AK$5&amp;$A39,'Xử lý'!$F:$G,2,0)),"",VLOOKUP(AK$5&amp;$A39,'Xử lý'!$F:$G,2,0))</f>
        <v/>
      </c>
      <c r="AL39" s="28" t="str">
        <f>IF(ISNA(VLOOKUP(AL$5&amp;$A39,'Xử lý'!$F:$G,2,0)),"",VLOOKUP(AL$5&amp;$A39,'Xử lý'!$F:$G,2,0))</f>
        <v/>
      </c>
      <c r="AM39" s="26" t="str">
        <f>IF(ISNA(VLOOKUP(AM$5&amp;$A39,'Xử lý'!$F:$G,2,0)),"",VLOOKUP(AM$5&amp;$A39,'Xử lý'!$F:$G,2,0))</f>
        <v/>
      </c>
      <c r="AN39" s="26" t="str">
        <f>IF(ISNA(VLOOKUP(AN$5&amp;$A39,'Xử lý'!$F:$G,2,0)),"",VLOOKUP(AN$5&amp;$A39,'Xử lý'!$F:$G,2,0))</f>
        <v/>
      </c>
      <c r="AO39" s="26" t="str">
        <f>IF(ISNA(VLOOKUP(AO$5&amp;$A39,'Xử lý'!$F:$G,2,0)),"",VLOOKUP(AO$5&amp;$A39,'Xử lý'!$F:$G,2,0))</f>
        <v/>
      </c>
      <c r="AP39" s="26" t="str">
        <f>IF(ISNA(VLOOKUP(AP$5&amp;$A39,'Xử lý'!$F:$G,2,0)),"",VLOOKUP(AP$5&amp;$A39,'Xử lý'!$F:$G,2,0))</f>
        <v/>
      </c>
      <c r="AQ39" s="49" t="str">
        <f>IF(ISNA(VLOOKUP(AQ$5&amp;$A39,'Xử lý'!$F:$G,2,0)),"",VLOOKUP(AQ$5&amp;$A39,'Xử lý'!$F:$G,2,0))</f>
        <v>10A2
Toán.</v>
      </c>
      <c r="AR39" s="49" t="str">
        <f>IF(ISNA(VLOOKUP(AR$5&amp;$A39,'Xử lý'!$F:$G,2,0)),"",VLOOKUP(AR$5&amp;$A39,'Xử lý'!$F:$G,2,0))</f>
        <v>10A2
Toán.</v>
      </c>
      <c r="AS39" s="49" t="str">
        <f>IF(ISNA(VLOOKUP(AS$5&amp;$A39,'Xử lý'!$F:$G,2,0)),"",VLOOKUP(AS$5&amp;$A39,'Xử lý'!$F:$G,2,0))</f>
        <v>12A1
Toán.</v>
      </c>
      <c r="AT39" s="50" t="str">
        <f>IF(ISNA(VLOOKUP(AT$5&amp;$A39,'Xử lý'!$F:$G,2,0)),"",VLOOKUP(AT$5&amp;$A39,'Xử lý'!$F:$G,2,0))</f>
        <v>12A1
Toán.</v>
      </c>
      <c r="AU39" s="34" t="str">
        <f>IF(ISNA(VLOOKUP(AU$5&amp;$A39,'Xử lý'!$F:$G,2,0)),"",VLOOKUP(AU$5&amp;$A39,'Xử lý'!$F:$G,2,0))</f>
        <v/>
      </c>
      <c r="AV39" s="26" t="str">
        <f>IF(ISNA(VLOOKUP(AV$5&amp;$A39,'Xử lý'!$F:$G,2,0)),"",VLOOKUP(AV$5&amp;$A39,'Xử lý'!$F:$G,2,0))</f>
        <v/>
      </c>
      <c r="AW39" s="26" t="str">
        <f>IF(ISNA(VLOOKUP(AW$5&amp;$A39,'Xử lý'!$F:$G,2,0)),"",VLOOKUP(AW$5&amp;$A39,'Xử lý'!$F:$G,2,0))</f>
        <v/>
      </c>
      <c r="AX39" s="26" t="str">
        <f>IF(ISNA(VLOOKUP(AX$5&amp;$A39,'Xử lý'!$F:$G,2,0)),"",VLOOKUP(AX$5&amp;$A39,'Xử lý'!$F:$G,2,0))</f>
        <v/>
      </c>
      <c r="AY39" s="26" t="str">
        <f>IF(ISNA(VLOOKUP(AY$5&amp;$A39,'Xử lý'!$F:$G,2,0)),"",VLOOKUP(AY$5&amp;$A39,'Xử lý'!$F:$G,2,0))</f>
        <v/>
      </c>
      <c r="AZ39" s="49" t="str">
        <f>IF(ISNA(VLOOKUP(AZ$5&amp;$A39,'Xử lý'!$F:$G,2,0)),"",VLOOKUP(AZ$5&amp;$A39,'Xử lý'!$F:$G,2,0))</f>
        <v/>
      </c>
      <c r="BA39" s="49" t="str">
        <f>IF(ISNA(VLOOKUP(BA$5&amp;$A39,'Xử lý'!$F:$G,2,0)),"",VLOOKUP(BA$5&amp;$A39,'Xử lý'!$F:$G,2,0))</f>
        <v/>
      </c>
      <c r="BB39" s="49" t="str">
        <f>IF(ISNA(VLOOKUP(BB$5&amp;$A39,'Xử lý'!$F:$G,2,0)),"",VLOOKUP(BB$5&amp;$A39,'Xử lý'!$F:$G,2,0))</f>
        <v/>
      </c>
      <c r="BC39" s="50" t="str">
        <f>IF(ISNA(VLOOKUP(BC$5&amp;$A39,'Xử lý'!$F:$G,2,0)),"",VLOOKUP(BC$5&amp;$A39,'Xử lý'!$F:$G,2,0))</f>
        <v/>
      </c>
      <c r="BD39" s="57"/>
    </row>
    <row r="40" spans="1:56" ht="28.5" x14ac:dyDescent="0.65">
      <c r="A40" s="32" t="str">
        <f>DSGV!B35</f>
        <v>T.Oanh</v>
      </c>
      <c r="B40" s="28" t="str">
        <f>IF(ISNA(VLOOKUP(B$5&amp;$A40,'Xử lý'!$F:$G,2,0)),"",VLOOKUP(B$5&amp;$A40,'Xử lý'!$F:$G,2,0))</f>
        <v/>
      </c>
      <c r="C40" s="26" t="str">
        <f>IF(ISNA(VLOOKUP(C$5&amp;$A40,'Xử lý'!$F:$G,2,0)),"",VLOOKUP(C$5&amp;$A40,'Xử lý'!$F:$G,2,0))</f>
        <v/>
      </c>
      <c r="D40" s="26" t="str">
        <f>IF(ISNA(VLOOKUP(D$5&amp;$A40,'Xử lý'!$F:$G,2,0)),"",VLOOKUP(D$5&amp;$A40,'Xử lý'!$F:$G,2,0))</f>
        <v/>
      </c>
      <c r="E40" s="26" t="str">
        <f>IF(ISNA(VLOOKUP(E$5&amp;$A40,'Xử lý'!$F:$G,2,0)),"",VLOOKUP(E$5&amp;$A40,'Xử lý'!$F:$G,2,0))</f>
        <v/>
      </c>
      <c r="F40" s="26" t="str">
        <f>IF(ISNA(VLOOKUP(F$5&amp;$A40,'Xử lý'!$F:$G,2,0)),"",VLOOKUP(F$5&amp;$A40,'Xử lý'!$F:$G,2,0))</f>
        <v/>
      </c>
      <c r="G40" s="49" t="str">
        <f>IF(ISNA(VLOOKUP(G$5&amp;$A40,'Xử lý'!$F:$G,2,0)),"",VLOOKUP(G$5&amp;$A40,'Xử lý'!$F:$G,2,0))</f>
        <v>11A3
Toán.</v>
      </c>
      <c r="H40" s="49" t="str">
        <f>IF(ISNA(VLOOKUP(H$5&amp;$A40,'Xử lý'!$F:$G,2,0)),"",VLOOKUP(H$5&amp;$A40,'Xử lý'!$F:$G,2,0))</f>
        <v>11A3
Toán.</v>
      </c>
      <c r="I40" s="49" t="str">
        <f>IF(ISNA(VLOOKUP(I$5&amp;$A40,'Xử lý'!$F:$G,2,0)),"",VLOOKUP(I$5&amp;$A40,'Xử lý'!$F:$G,2,0))</f>
        <v>12A7
Toán.</v>
      </c>
      <c r="J40" s="50" t="str">
        <f>IF(ISNA(VLOOKUP(J$5&amp;$A40,'Xử lý'!$F:$G,2,0)),"",VLOOKUP(J$5&amp;$A40,'Xử lý'!$F:$G,2,0))</f>
        <v>12A7
Toán.</v>
      </c>
      <c r="K40" s="34" t="str">
        <f>IF(ISNA(VLOOKUP(K$5&amp;$A40,'Xử lý'!$F:$G,2,0)),"",VLOOKUP(K$5&amp;$A40,'Xử lý'!$F:$G,2,0))</f>
        <v/>
      </c>
      <c r="L40" s="26" t="str">
        <f>IF(ISNA(VLOOKUP(L$5&amp;$A40,'Xử lý'!$F:$G,2,0)),"",VLOOKUP(L$5&amp;$A40,'Xử lý'!$F:$G,2,0))</f>
        <v/>
      </c>
      <c r="M40" s="26" t="str">
        <f>IF(ISNA(VLOOKUP(M$5&amp;$A40,'Xử lý'!$F:$G,2,0)),"",VLOOKUP(M$5&amp;$A40,'Xử lý'!$F:$G,2,0))</f>
        <v/>
      </c>
      <c r="N40" s="26" t="str">
        <f>IF(ISNA(VLOOKUP(N$5&amp;$A40,'Xử lý'!$F:$G,2,0)),"",VLOOKUP(N$5&amp;$A40,'Xử lý'!$F:$G,2,0))</f>
        <v/>
      </c>
      <c r="O40" s="26" t="str">
        <f>IF(ISNA(VLOOKUP(O$5&amp;$A40,'Xử lý'!$F:$G,2,0)),"",VLOOKUP(O$5&amp;$A40,'Xử lý'!$F:$G,2,0))</f>
        <v/>
      </c>
      <c r="P40" s="49" t="str">
        <f>IF(ISNA(VLOOKUP(P$5&amp;$A40,'Xử lý'!$F:$G,2,0)),"",VLOOKUP(P$5&amp;$A40,'Xử lý'!$F:$G,2,0))</f>
        <v/>
      </c>
      <c r="Q40" s="49" t="str">
        <f>IF(ISNA(VLOOKUP(Q$5&amp;$A40,'Xử lý'!$F:$G,2,0)),"",VLOOKUP(Q$5&amp;$A40,'Xử lý'!$F:$G,2,0))</f>
        <v/>
      </c>
      <c r="R40" s="49" t="str">
        <f>IF(ISNA(VLOOKUP(R$5&amp;$A40,'Xử lý'!$F:$G,2,0)),"",VLOOKUP(R$5&amp;$A40,'Xử lý'!$F:$G,2,0))</f>
        <v/>
      </c>
      <c r="S40" s="54" t="str">
        <f>IF(ISNA(VLOOKUP(S$5&amp;$A40,'Xử lý'!$F:$G,2,0)),"",VLOOKUP(S$5&amp;$A40,'Xử lý'!$F:$G,2,0))</f>
        <v/>
      </c>
      <c r="T40" s="28" t="str">
        <f>IF(ISNA(VLOOKUP(T$5&amp;$A40,'Xử lý'!$F:$G,2,0)),"",VLOOKUP(T$5&amp;$A40,'Xử lý'!$F:$G,2,0))</f>
        <v/>
      </c>
      <c r="U40" s="26" t="str">
        <f>IF(ISNA(VLOOKUP(U$5&amp;$A40,'Xử lý'!$F:$G,2,0)),"",VLOOKUP(U$5&amp;$A40,'Xử lý'!$F:$G,2,0))</f>
        <v/>
      </c>
      <c r="V40" s="26" t="str">
        <f>IF(ISNA(VLOOKUP(V$5&amp;$A40,'Xử lý'!$F:$G,2,0)),"",VLOOKUP(V$5&amp;$A40,'Xử lý'!$F:$G,2,0))</f>
        <v/>
      </c>
      <c r="W40" s="26" t="str">
        <f>IF(ISNA(VLOOKUP(W$5&amp;$A40,'Xử lý'!$F:$G,2,0)),"",VLOOKUP(W$5&amp;$A40,'Xử lý'!$F:$G,2,0))</f>
        <v/>
      </c>
      <c r="X40" s="26" t="str">
        <f>IF(ISNA(VLOOKUP(X$5&amp;$A40,'Xử lý'!$F:$G,2,0)),"",VLOOKUP(X$5&amp;$A40,'Xử lý'!$F:$G,2,0))</f>
        <v/>
      </c>
      <c r="Y40" s="49" t="str">
        <f>IF(ISNA(VLOOKUP(Y$5&amp;$A40,'Xử lý'!$F:$G,2,0)),"",VLOOKUP(Y$5&amp;$A40,'Xử lý'!$F:$G,2,0))</f>
        <v>12A4
Toán.</v>
      </c>
      <c r="Z40" s="49" t="str">
        <f>IF(ISNA(VLOOKUP(Z$5&amp;$A40,'Xử lý'!$F:$G,2,0)),"",VLOOKUP(Z$5&amp;$A40,'Xử lý'!$F:$G,2,0))</f>
        <v>12A4
Toán.</v>
      </c>
      <c r="AA40" s="49" t="str">
        <f>IF(ISNA(VLOOKUP(AA$5&amp;$A40,'Xử lý'!$F:$G,2,0)),"",VLOOKUP(AA$5&amp;$A40,'Xử lý'!$F:$G,2,0))</f>
        <v>11A3
Toán.</v>
      </c>
      <c r="AB40" s="50" t="str">
        <f>IF(ISNA(VLOOKUP(AB$5&amp;$A40,'Xử lý'!$F:$G,2,0)),"",VLOOKUP(AB$5&amp;$A40,'Xử lý'!$F:$G,2,0))</f>
        <v>11A3
Toán.</v>
      </c>
      <c r="AC40" s="34" t="str">
        <f>IF(ISNA(VLOOKUP(AC$5&amp;$A40,'Xử lý'!$F:$G,2,0)),"",VLOOKUP(AC$5&amp;$A40,'Xử lý'!$F:$G,2,0))</f>
        <v/>
      </c>
      <c r="AD40" s="26" t="str">
        <f>IF(ISNA(VLOOKUP(AD$5&amp;$A40,'Xử lý'!$F:$G,2,0)),"",VLOOKUP(AD$5&amp;$A40,'Xử lý'!$F:$G,2,0))</f>
        <v/>
      </c>
      <c r="AE40" s="26" t="str">
        <f>IF(ISNA(VLOOKUP(AE$5&amp;$A40,'Xử lý'!$F:$G,2,0)),"",VLOOKUP(AE$5&amp;$A40,'Xử lý'!$F:$G,2,0))</f>
        <v/>
      </c>
      <c r="AF40" s="26" t="str">
        <f>IF(ISNA(VLOOKUP(AF$5&amp;$A40,'Xử lý'!$F:$G,2,0)),"",VLOOKUP(AF$5&amp;$A40,'Xử lý'!$F:$G,2,0))</f>
        <v/>
      </c>
      <c r="AG40" s="26" t="str">
        <f>IF(ISNA(VLOOKUP(AG$5&amp;$A40,'Xử lý'!$F:$G,2,0)),"",VLOOKUP(AG$5&amp;$A40,'Xử lý'!$F:$G,2,0))</f>
        <v/>
      </c>
      <c r="AH40" s="49" t="str">
        <f>IF(ISNA(VLOOKUP(AH$5&amp;$A40,'Xử lý'!$F:$G,2,0)),"",VLOOKUP(AH$5&amp;$A40,'Xử lý'!$F:$G,2,0))</f>
        <v/>
      </c>
      <c r="AI40" s="49" t="str">
        <f>IF(ISNA(VLOOKUP(AI$5&amp;$A40,'Xử lý'!$F:$G,2,0)),"",VLOOKUP(AI$5&amp;$A40,'Xử lý'!$F:$G,2,0))</f>
        <v/>
      </c>
      <c r="AJ40" s="49" t="str">
        <f>IF(ISNA(VLOOKUP(AJ$5&amp;$A40,'Xử lý'!$F:$G,2,0)),"",VLOOKUP(AJ$5&amp;$A40,'Xử lý'!$F:$G,2,0))</f>
        <v/>
      </c>
      <c r="AK40" s="54" t="str">
        <f>IF(ISNA(VLOOKUP(AK$5&amp;$A40,'Xử lý'!$F:$G,2,0)),"",VLOOKUP(AK$5&amp;$A40,'Xử lý'!$F:$G,2,0))</f>
        <v/>
      </c>
      <c r="AL40" s="28" t="str">
        <f>IF(ISNA(VLOOKUP(AL$5&amp;$A40,'Xử lý'!$F:$G,2,0)),"",VLOOKUP(AL$5&amp;$A40,'Xử lý'!$F:$G,2,0))</f>
        <v/>
      </c>
      <c r="AM40" s="26" t="str">
        <f>IF(ISNA(VLOOKUP(AM$5&amp;$A40,'Xử lý'!$F:$G,2,0)),"",VLOOKUP(AM$5&amp;$A40,'Xử lý'!$F:$G,2,0))</f>
        <v/>
      </c>
      <c r="AN40" s="26" t="str">
        <f>IF(ISNA(VLOOKUP(AN$5&amp;$A40,'Xử lý'!$F:$G,2,0)),"",VLOOKUP(AN$5&amp;$A40,'Xử lý'!$F:$G,2,0))</f>
        <v/>
      </c>
      <c r="AO40" s="26" t="str">
        <f>IF(ISNA(VLOOKUP(AO$5&amp;$A40,'Xử lý'!$F:$G,2,0)),"",VLOOKUP(AO$5&amp;$A40,'Xử lý'!$F:$G,2,0))</f>
        <v/>
      </c>
      <c r="AP40" s="26" t="str">
        <f>IF(ISNA(VLOOKUP(AP$5&amp;$A40,'Xử lý'!$F:$G,2,0)),"",VLOOKUP(AP$5&amp;$A40,'Xử lý'!$F:$G,2,0))</f>
        <v/>
      </c>
      <c r="AQ40" s="49" t="str">
        <f>IF(ISNA(VLOOKUP(AQ$5&amp;$A40,'Xử lý'!$F:$G,2,0)),"",VLOOKUP(AQ$5&amp;$A40,'Xử lý'!$F:$G,2,0))</f>
        <v/>
      </c>
      <c r="AR40" s="49" t="str">
        <f>IF(ISNA(VLOOKUP(AR$5&amp;$A40,'Xử lý'!$F:$G,2,0)),"",VLOOKUP(AR$5&amp;$A40,'Xử lý'!$F:$G,2,0))</f>
        <v/>
      </c>
      <c r="AS40" s="49" t="str">
        <f>IF(ISNA(VLOOKUP(AS$5&amp;$A40,'Xử lý'!$F:$G,2,0)),"",VLOOKUP(AS$5&amp;$A40,'Xử lý'!$F:$G,2,0))</f>
        <v/>
      </c>
      <c r="AT40" s="50" t="str">
        <f>IF(ISNA(VLOOKUP(AT$5&amp;$A40,'Xử lý'!$F:$G,2,0)),"",VLOOKUP(AT$5&amp;$A40,'Xử lý'!$F:$G,2,0))</f>
        <v/>
      </c>
      <c r="AU40" s="34" t="str">
        <f>IF(ISNA(VLOOKUP(AU$5&amp;$A40,'Xử lý'!$F:$G,2,0)),"",VLOOKUP(AU$5&amp;$A40,'Xử lý'!$F:$G,2,0))</f>
        <v/>
      </c>
      <c r="AV40" s="26" t="str">
        <f>IF(ISNA(VLOOKUP(AV$5&amp;$A40,'Xử lý'!$F:$G,2,0)),"",VLOOKUP(AV$5&amp;$A40,'Xử lý'!$F:$G,2,0))</f>
        <v/>
      </c>
      <c r="AW40" s="26" t="str">
        <f>IF(ISNA(VLOOKUP(AW$5&amp;$A40,'Xử lý'!$F:$G,2,0)),"",VLOOKUP(AW$5&amp;$A40,'Xử lý'!$F:$G,2,0))</f>
        <v/>
      </c>
      <c r="AX40" s="26" t="str">
        <f>IF(ISNA(VLOOKUP(AX$5&amp;$A40,'Xử lý'!$F:$G,2,0)),"",VLOOKUP(AX$5&amp;$A40,'Xử lý'!$F:$G,2,0))</f>
        <v/>
      </c>
      <c r="AY40" s="26" t="str">
        <f>IF(ISNA(VLOOKUP(AY$5&amp;$A40,'Xử lý'!$F:$G,2,0)),"",VLOOKUP(AY$5&amp;$A40,'Xử lý'!$F:$G,2,0))</f>
        <v/>
      </c>
      <c r="AZ40" s="49" t="str">
        <f>IF(ISNA(VLOOKUP(AZ$5&amp;$A40,'Xử lý'!$F:$G,2,0)),"",VLOOKUP(AZ$5&amp;$A40,'Xử lý'!$F:$G,2,0))</f>
        <v/>
      </c>
      <c r="BA40" s="49" t="str">
        <f>IF(ISNA(VLOOKUP(BA$5&amp;$A40,'Xử lý'!$F:$G,2,0)),"",VLOOKUP(BA$5&amp;$A40,'Xử lý'!$F:$G,2,0))</f>
        <v/>
      </c>
      <c r="BB40" s="49" t="str">
        <f>IF(ISNA(VLOOKUP(BB$5&amp;$A40,'Xử lý'!$F:$G,2,0)),"",VLOOKUP(BB$5&amp;$A40,'Xử lý'!$F:$G,2,0))</f>
        <v/>
      </c>
      <c r="BC40" s="50" t="str">
        <f>IF(ISNA(VLOOKUP(BC$5&amp;$A40,'Xử lý'!$F:$G,2,0)),"",VLOOKUP(BC$5&amp;$A40,'Xử lý'!$F:$G,2,0))</f>
        <v/>
      </c>
      <c r="BD40" s="57"/>
    </row>
    <row r="41" spans="1:56" ht="28.5" x14ac:dyDescent="0.65">
      <c r="A41" s="32" t="str">
        <f>DSGV!B36</f>
        <v>T.Tín</v>
      </c>
      <c r="B41" s="28" t="str">
        <f>IF(ISNA(VLOOKUP(B$5&amp;$A41,'Xử lý'!$F:$G,2,0)),"",VLOOKUP(B$5&amp;$A41,'Xử lý'!$F:$G,2,0))</f>
        <v/>
      </c>
      <c r="C41" s="26" t="str">
        <f>IF(ISNA(VLOOKUP(C$5&amp;$A41,'Xử lý'!$F:$G,2,0)),"",VLOOKUP(C$5&amp;$A41,'Xử lý'!$F:$G,2,0))</f>
        <v/>
      </c>
      <c r="D41" s="26" t="str">
        <f>IF(ISNA(VLOOKUP(D$5&amp;$A41,'Xử lý'!$F:$G,2,0)),"",VLOOKUP(D$5&amp;$A41,'Xử lý'!$F:$G,2,0))</f>
        <v/>
      </c>
      <c r="E41" s="26" t="str">
        <f>IF(ISNA(VLOOKUP(E$5&amp;$A41,'Xử lý'!$F:$G,2,0)),"",VLOOKUP(E$5&amp;$A41,'Xử lý'!$F:$G,2,0))</f>
        <v/>
      </c>
      <c r="F41" s="26" t="str">
        <f>IF(ISNA(VLOOKUP(F$5&amp;$A41,'Xử lý'!$F:$G,2,0)),"",VLOOKUP(F$5&amp;$A41,'Xử lý'!$F:$G,2,0))</f>
        <v/>
      </c>
      <c r="G41" s="49" t="str">
        <f>IF(ISNA(VLOOKUP(G$5&amp;$A41,'Xử lý'!$F:$G,2,0)),"",VLOOKUP(G$5&amp;$A41,'Xử lý'!$F:$G,2,0))</f>
        <v/>
      </c>
      <c r="H41" s="49" t="str">
        <f>IF(ISNA(VLOOKUP(H$5&amp;$A41,'Xử lý'!$F:$G,2,0)),"",VLOOKUP(H$5&amp;$A41,'Xử lý'!$F:$G,2,0))</f>
        <v/>
      </c>
      <c r="I41" s="49" t="str">
        <f>IF(ISNA(VLOOKUP(I$5&amp;$A41,'Xử lý'!$F:$G,2,0)),"",VLOOKUP(I$5&amp;$A41,'Xử lý'!$F:$G,2,0))</f>
        <v/>
      </c>
      <c r="J41" s="50" t="str">
        <f>IF(ISNA(VLOOKUP(J$5&amp;$A41,'Xử lý'!$F:$G,2,0)),"",VLOOKUP(J$5&amp;$A41,'Xử lý'!$F:$G,2,0))</f>
        <v/>
      </c>
      <c r="K41" s="34" t="str">
        <f>IF(ISNA(VLOOKUP(K$5&amp;$A41,'Xử lý'!$F:$G,2,0)),"",VLOOKUP(K$5&amp;$A41,'Xử lý'!$F:$G,2,0))</f>
        <v/>
      </c>
      <c r="L41" s="26" t="str">
        <f>IF(ISNA(VLOOKUP(L$5&amp;$A41,'Xử lý'!$F:$G,2,0)),"",VLOOKUP(L$5&amp;$A41,'Xử lý'!$F:$G,2,0))</f>
        <v/>
      </c>
      <c r="M41" s="26" t="str">
        <f>IF(ISNA(VLOOKUP(M$5&amp;$A41,'Xử lý'!$F:$G,2,0)),"",VLOOKUP(M$5&amp;$A41,'Xử lý'!$F:$G,2,0))</f>
        <v/>
      </c>
      <c r="N41" s="26" t="str">
        <f>IF(ISNA(VLOOKUP(N$5&amp;$A41,'Xử lý'!$F:$G,2,0)),"",VLOOKUP(N$5&amp;$A41,'Xử lý'!$F:$G,2,0))</f>
        <v/>
      </c>
      <c r="O41" s="26" t="str">
        <f>IF(ISNA(VLOOKUP(O$5&amp;$A41,'Xử lý'!$F:$G,2,0)),"",VLOOKUP(O$5&amp;$A41,'Xử lý'!$F:$G,2,0))</f>
        <v/>
      </c>
      <c r="P41" s="49" t="str">
        <f>IF(ISNA(VLOOKUP(P$5&amp;$A41,'Xử lý'!$F:$G,2,0)),"",VLOOKUP(P$5&amp;$A41,'Xử lý'!$F:$G,2,0))</f>
        <v>11A1
Toán.</v>
      </c>
      <c r="Q41" s="49" t="str">
        <f>IF(ISNA(VLOOKUP(Q$5&amp;$A41,'Xử lý'!$F:$G,2,0)),"",VLOOKUP(Q$5&amp;$A41,'Xử lý'!$F:$G,2,0))</f>
        <v>11A1
Toán.</v>
      </c>
      <c r="R41" s="49" t="str">
        <f>IF(ISNA(VLOOKUP(R$5&amp;$A41,'Xử lý'!$F:$G,2,0)),"",VLOOKUP(R$5&amp;$A41,'Xử lý'!$F:$G,2,0))</f>
        <v/>
      </c>
      <c r="S41" s="54" t="str">
        <f>IF(ISNA(VLOOKUP(S$5&amp;$A41,'Xử lý'!$F:$G,2,0)),"",VLOOKUP(S$5&amp;$A41,'Xử lý'!$F:$G,2,0))</f>
        <v/>
      </c>
      <c r="T41" s="28" t="str">
        <f>IF(ISNA(VLOOKUP(T$5&amp;$A41,'Xử lý'!$F:$G,2,0)),"",VLOOKUP(T$5&amp;$A41,'Xử lý'!$F:$G,2,0))</f>
        <v/>
      </c>
      <c r="U41" s="26" t="str">
        <f>IF(ISNA(VLOOKUP(U$5&amp;$A41,'Xử lý'!$F:$G,2,0)),"",VLOOKUP(U$5&amp;$A41,'Xử lý'!$F:$G,2,0))</f>
        <v/>
      </c>
      <c r="V41" s="26" t="str">
        <f>IF(ISNA(VLOOKUP(V$5&amp;$A41,'Xử lý'!$F:$G,2,0)),"",VLOOKUP(V$5&amp;$A41,'Xử lý'!$F:$G,2,0))</f>
        <v/>
      </c>
      <c r="W41" s="26" t="str">
        <f>IF(ISNA(VLOOKUP(W$5&amp;$A41,'Xử lý'!$F:$G,2,0)),"",VLOOKUP(W$5&amp;$A41,'Xử lý'!$F:$G,2,0))</f>
        <v/>
      </c>
      <c r="X41" s="26" t="str">
        <f>IF(ISNA(VLOOKUP(X$5&amp;$A41,'Xử lý'!$F:$G,2,0)),"",VLOOKUP(X$5&amp;$A41,'Xử lý'!$F:$G,2,0))</f>
        <v/>
      </c>
      <c r="Y41" s="49" t="str">
        <f>IF(ISNA(VLOOKUP(Y$5&amp;$A41,'Xử lý'!$F:$G,2,0)),"",VLOOKUP(Y$5&amp;$A41,'Xử lý'!$F:$G,2,0))</f>
        <v/>
      </c>
      <c r="Z41" s="49" t="str">
        <f>IF(ISNA(VLOOKUP(Z$5&amp;$A41,'Xử lý'!$F:$G,2,0)),"",VLOOKUP(Z$5&amp;$A41,'Xử lý'!$F:$G,2,0))</f>
        <v/>
      </c>
      <c r="AA41" s="49" t="str">
        <f>IF(ISNA(VLOOKUP(AA$5&amp;$A41,'Xử lý'!$F:$G,2,0)),"",VLOOKUP(AA$5&amp;$A41,'Xử lý'!$F:$G,2,0))</f>
        <v/>
      </c>
      <c r="AB41" s="50" t="str">
        <f>IF(ISNA(VLOOKUP(AB$5&amp;$A41,'Xử lý'!$F:$G,2,0)),"",VLOOKUP(AB$5&amp;$A41,'Xử lý'!$F:$G,2,0))</f>
        <v/>
      </c>
      <c r="AC41" s="34" t="str">
        <f>IF(ISNA(VLOOKUP(AC$5&amp;$A41,'Xử lý'!$F:$G,2,0)),"",VLOOKUP(AC$5&amp;$A41,'Xử lý'!$F:$G,2,0))</f>
        <v/>
      </c>
      <c r="AD41" s="26" t="str">
        <f>IF(ISNA(VLOOKUP(AD$5&amp;$A41,'Xử lý'!$F:$G,2,0)),"",VLOOKUP(AD$5&amp;$A41,'Xử lý'!$F:$G,2,0))</f>
        <v/>
      </c>
      <c r="AE41" s="26" t="str">
        <f>IF(ISNA(VLOOKUP(AE$5&amp;$A41,'Xử lý'!$F:$G,2,0)),"",VLOOKUP(AE$5&amp;$A41,'Xử lý'!$F:$G,2,0))</f>
        <v/>
      </c>
      <c r="AF41" s="26" t="str">
        <f>IF(ISNA(VLOOKUP(AF$5&amp;$A41,'Xử lý'!$F:$G,2,0)),"",VLOOKUP(AF$5&amp;$A41,'Xử lý'!$F:$G,2,0))</f>
        <v/>
      </c>
      <c r="AG41" s="26" t="str">
        <f>IF(ISNA(VLOOKUP(AG$5&amp;$A41,'Xử lý'!$F:$G,2,0)),"",VLOOKUP(AG$5&amp;$A41,'Xử lý'!$F:$G,2,0))</f>
        <v/>
      </c>
      <c r="AH41" s="49" t="str">
        <f>IF(ISNA(VLOOKUP(AH$5&amp;$A41,'Xử lý'!$F:$G,2,0)),"",VLOOKUP(AH$5&amp;$A41,'Xử lý'!$F:$G,2,0))</f>
        <v>11A5
Toán.</v>
      </c>
      <c r="AI41" s="49" t="str">
        <f>IF(ISNA(VLOOKUP(AI$5&amp;$A41,'Xử lý'!$F:$G,2,0)),"",VLOOKUP(AI$5&amp;$A41,'Xử lý'!$F:$G,2,0))</f>
        <v>11A5
Toán.</v>
      </c>
      <c r="AJ41" s="49" t="str">
        <f>IF(ISNA(VLOOKUP(AJ$5&amp;$A41,'Xử lý'!$F:$G,2,0)),"",VLOOKUP(AJ$5&amp;$A41,'Xử lý'!$F:$G,2,0))</f>
        <v/>
      </c>
      <c r="AK41" s="54" t="str">
        <f>IF(ISNA(VLOOKUP(AK$5&amp;$A41,'Xử lý'!$F:$G,2,0)),"",VLOOKUP(AK$5&amp;$A41,'Xử lý'!$F:$G,2,0))</f>
        <v/>
      </c>
      <c r="AL41" s="28" t="str">
        <f>IF(ISNA(VLOOKUP(AL$5&amp;$A41,'Xử lý'!$F:$G,2,0)),"",VLOOKUP(AL$5&amp;$A41,'Xử lý'!$F:$G,2,0))</f>
        <v/>
      </c>
      <c r="AM41" s="26" t="str">
        <f>IF(ISNA(VLOOKUP(AM$5&amp;$A41,'Xử lý'!$F:$G,2,0)),"",VLOOKUP(AM$5&amp;$A41,'Xử lý'!$F:$G,2,0))</f>
        <v/>
      </c>
      <c r="AN41" s="26" t="str">
        <f>IF(ISNA(VLOOKUP(AN$5&amp;$A41,'Xử lý'!$F:$G,2,0)),"",VLOOKUP(AN$5&amp;$A41,'Xử lý'!$F:$G,2,0))</f>
        <v/>
      </c>
      <c r="AO41" s="26" t="str">
        <f>IF(ISNA(VLOOKUP(AO$5&amp;$A41,'Xử lý'!$F:$G,2,0)),"",VLOOKUP(AO$5&amp;$A41,'Xử lý'!$F:$G,2,0))</f>
        <v/>
      </c>
      <c r="AP41" s="26" t="str">
        <f>IF(ISNA(VLOOKUP(AP$5&amp;$A41,'Xử lý'!$F:$G,2,0)),"",VLOOKUP(AP$5&amp;$A41,'Xử lý'!$F:$G,2,0))</f>
        <v/>
      </c>
      <c r="AQ41" s="49" t="str">
        <f>IF(ISNA(VLOOKUP(AQ$5&amp;$A41,'Xử lý'!$F:$G,2,0)),"",VLOOKUP(AQ$5&amp;$A41,'Xử lý'!$F:$G,2,0))</f>
        <v>12A5
Toán.</v>
      </c>
      <c r="AR41" s="49" t="str">
        <f>IF(ISNA(VLOOKUP(AR$5&amp;$A41,'Xử lý'!$F:$G,2,0)),"",VLOOKUP(AR$5&amp;$A41,'Xử lý'!$F:$G,2,0))</f>
        <v>12A5
Toán.</v>
      </c>
      <c r="AS41" s="49" t="str">
        <f>IF(ISNA(VLOOKUP(AS$5&amp;$A41,'Xử lý'!$F:$G,2,0)),"",VLOOKUP(AS$5&amp;$A41,'Xử lý'!$F:$G,2,0))</f>
        <v/>
      </c>
      <c r="AT41" s="50" t="str">
        <f>IF(ISNA(VLOOKUP(AT$5&amp;$A41,'Xử lý'!$F:$G,2,0)),"",VLOOKUP(AT$5&amp;$A41,'Xử lý'!$F:$G,2,0))</f>
        <v/>
      </c>
      <c r="AU41" s="34" t="str">
        <f>IF(ISNA(VLOOKUP(AU$5&amp;$A41,'Xử lý'!$F:$G,2,0)),"",VLOOKUP(AU$5&amp;$A41,'Xử lý'!$F:$G,2,0))</f>
        <v/>
      </c>
      <c r="AV41" s="26" t="str">
        <f>IF(ISNA(VLOOKUP(AV$5&amp;$A41,'Xử lý'!$F:$G,2,0)),"",VLOOKUP(AV$5&amp;$A41,'Xử lý'!$F:$G,2,0))</f>
        <v/>
      </c>
      <c r="AW41" s="26" t="str">
        <f>IF(ISNA(VLOOKUP(AW$5&amp;$A41,'Xử lý'!$F:$G,2,0)),"",VLOOKUP(AW$5&amp;$A41,'Xử lý'!$F:$G,2,0))</f>
        <v/>
      </c>
      <c r="AX41" s="26" t="str">
        <f>IF(ISNA(VLOOKUP(AX$5&amp;$A41,'Xử lý'!$F:$G,2,0)),"",VLOOKUP(AX$5&amp;$A41,'Xử lý'!$F:$G,2,0))</f>
        <v/>
      </c>
      <c r="AY41" s="26" t="str">
        <f>IF(ISNA(VLOOKUP(AY$5&amp;$A41,'Xử lý'!$F:$G,2,0)),"",VLOOKUP(AY$5&amp;$A41,'Xử lý'!$F:$G,2,0))</f>
        <v/>
      </c>
      <c r="AZ41" s="49" t="str">
        <f>IF(ISNA(VLOOKUP(AZ$5&amp;$A41,'Xử lý'!$F:$G,2,0)),"",VLOOKUP(AZ$5&amp;$A41,'Xử lý'!$F:$G,2,0))</f>
        <v/>
      </c>
      <c r="BA41" s="49" t="str">
        <f>IF(ISNA(VLOOKUP(BA$5&amp;$A41,'Xử lý'!$F:$G,2,0)),"",VLOOKUP(BA$5&amp;$A41,'Xử lý'!$F:$G,2,0))</f>
        <v/>
      </c>
      <c r="BB41" s="49" t="str">
        <f>IF(ISNA(VLOOKUP(BB$5&amp;$A41,'Xử lý'!$F:$G,2,0)),"",VLOOKUP(BB$5&amp;$A41,'Xử lý'!$F:$G,2,0))</f>
        <v/>
      </c>
      <c r="BC41" s="50" t="str">
        <f>IF(ISNA(VLOOKUP(BC$5&amp;$A41,'Xử lý'!$F:$G,2,0)),"",VLOOKUP(BC$5&amp;$A41,'Xử lý'!$F:$G,2,0))</f>
        <v/>
      </c>
      <c r="BD41" s="57"/>
    </row>
    <row r="42" spans="1:56" ht="28.5" x14ac:dyDescent="0.65">
      <c r="A42" s="32" t="str">
        <f>DSGV!B37</f>
        <v>T.Tùng</v>
      </c>
      <c r="B42" s="28" t="str">
        <f>IF(ISNA(VLOOKUP(B$5&amp;$A42,'Xử lý'!$F:$G,2,0)),"",VLOOKUP(B$5&amp;$A42,'Xử lý'!$F:$G,2,0))</f>
        <v/>
      </c>
      <c r="C42" s="26" t="str">
        <f>IF(ISNA(VLOOKUP(C$5&amp;$A42,'Xử lý'!$F:$G,2,0)),"",VLOOKUP(C$5&amp;$A42,'Xử lý'!$F:$G,2,0))</f>
        <v/>
      </c>
      <c r="D42" s="26" t="str">
        <f>IF(ISNA(VLOOKUP(D$5&amp;$A42,'Xử lý'!$F:$G,2,0)),"",VLOOKUP(D$5&amp;$A42,'Xử lý'!$F:$G,2,0))</f>
        <v/>
      </c>
      <c r="E42" s="26" t="str">
        <f>IF(ISNA(VLOOKUP(E$5&amp;$A42,'Xử lý'!$F:$G,2,0)),"",VLOOKUP(E$5&amp;$A42,'Xử lý'!$F:$G,2,0))</f>
        <v/>
      </c>
      <c r="F42" s="26" t="str">
        <f>IF(ISNA(VLOOKUP(F$5&amp;$A42,'Xử lý'!$F:$G,2,0)),"",VLOOKUP(F$5&amp;$A42,'Xử lý'!$F:$G,2,0))</f>
        <v/>
      </c>
      <c r="G42" s="49" t="str">
        <f>IF(ISNA(VLOOKUP(G$5&amp;$A42,'Xử lý'!$F:$G,2,0)),"",VLOOKUP(G$5&amp;$A42,'Xử lý'!$F:$G,2,0))</f>
        <v/>
      </c>
      <c r="H42" s="49" t="str">
        <f>IF(ISNA(VLOOKUP(H$5&amp;$A42,'Xử lý'!$F:$G,2,0)),"",VLOOKUP(H$5&amp;$A42,'Xử lý'!$F:$G,2,0))</f>
        <v/>
      </c>
      <c r="I42" s="49" t="str">
        <f>IF(ISNA(VLOOKUP(I$5&amp;$A42,'Xử lý'!$F:$G,2,0)),"",VLOOKUP(I$5&amp;$A42,'Xử lý'!$F:$G,2,0))</f>
        <v/>
      </c>
      <c r="J42" s="50" t="str">
        <f>IF(ISNA(VLOOKUP(J$5&amp;$A42,'Xử lý'!$F:$G,2,0)),"",VLOOKUP(J$5&amp;$A42,'Xử lý'!$F:$G,2,0))</f>
        <v/>
      </c>
      <c r="K42" s="34" t="str">
        <f>IF(ISNA(VLOOKUP(K$5&amp;$A42,'Xử lý'!$F:$G,2,0)),"",VLOOKUP(K$5&amp;$A42,'Xử lý'!$F:$G,2,0))</f>
        <v/>
      </c>
      <c r="L42" s="26" t="str">
        <f>IF(ISNA(VLOOKUP(L$5&amp;$A42,'Xử lý'!$F:$G,2,0)),"",VLOOKUP(L$5&amp;$A42,'Xử lý'!$F:$G,2,0))</f>
        <v/>
      </c>
      <c r="M42" s="26" t="str">
        <f>IF(ISNA(VLOOKUP(M$5&amp;$A42,'Xử lý'!$F:$G,2,0)),"",VLOOKUP(M$5&amp;$A42,'Xử lý'!$F:$G,2,0))</f>
        <v/>
      </c>
      <c r="N42" s="26" t="str">
        <f>IF(ISNA(VLOOKUP(N$5&amp;$A42,'Xử lý'!$F:$G,2,0)),"",VLOOKUP(N$5&amp;$A42,'Xử lý'!$F:$G,2,0))</f>
        <v/>
      </c>
      <c r="O42" s="26" t="str">
        <f>IF(ISNA(VLOOKUP(O$5&amp;$A42,'Xử lý'!$F:$G,2,0)),"",VLOOKUP(O$5&amp;$A42,'Xử lý'!$F:$G,2,0))</f>
        <v/>
      </c>
      <c r="P42" s="49" t="str">
        <f>IF(ISNA(VLOOKUP(P$5&amp;$A42,'Xử lý'!$F:$G,2,0)),"",VLOOKUP(P$5&amp;$A42,'Xử lý'!$F:$G,2,0))</f>
        <v/>
      </c>
      <c r="Q42" s="49" t="str">
        <f>IF(ISNA(VLOOKUP(Q$5&amp;$A42,'Xử lý'!$F:$G,2,0)),"",VLOOKUP(Q$5&amp;$A42,'Xử lý'!$F:$G,2,0))</f>
        <v/>
      </c>
      <c r="R42" s="49" t="str">
        <f>IF(ISNA(VLOOKUP(R$5&amp;$A42,'Xử lý'!$F:$G,2,0)),"",VLOOKUP(R$5&amp;$A42,'Xử lý'!$F:$G,2,0))</f>
        <v/>
      </c>
      <c r="S42" s="54" t="str">
        <f>IF(ISNA(VLOOKUP(S$5&amp;$A42,'Xử lý'!$F:$G,2,0)),"",VLOOKUP(S$5&amp;$A42,'Xử lý'!$F:$G,2,0))</f>
        <v/>
      </c>
      <c r="T42" s="28" t="str">
        <f>IF(ISNA(VLOOKUP(T$5&amp;$A42,'Xử lý'!$F:$G,2,0)),"",VLOOKUP(T$5&amp;$A42,'Xử lý'!$F:$G,2,0))</f>
        <v/>
      </c>
      <c r="U42" s="26" t="str">
        <f>IF(ISNA(VLOOKUP(U$5&amp;$A42,'Xử lý'!$F:$G,2,0)),"",VLOOKUP(U$5&amp;$A42,'Xử lý'!$F:$G,2,0))</f>
        <v/>
      </c>
      <c r="V42" s="26" t="str">
        <f>IF(ISNA(VLOOKUP(V$5&amp;$A42,'Xử lý'!$F:$G,2,0)),"",VLOOKUP(V$5&amp;$A42,'Xử lý'!$F:$G,2,0))</f>
        <v/>
      </c>
      <c r="W42" s="26" t="str">
        <f>IF(ISNA(VLOOKUP(W$5&amp;$A42,'Xử lý'!$F:$G,2,0)),"",VLOOKUP(W$5&amp;$A42,'Xử lý'!$F:$G,2,0))</f>
        <v/>
      </c>
      <c r="X42" s="26" t="str">
        <f>IF(ISNA(VLOOKUP(X$5&amp;$A42,'Xử lý'!$F:$G,2,0)),"",VLOOKUP(X$5&amp;$A42,'Xử lý'!$F:$G,2,0))</f>
        <v/>
      </c>
      <c r="Y42" s="49" t="str">
        <f>IF(ISNA(VLOOKUP(Y$5&amp;$A42,'Xử lý'!$F:$G,2,0)),"",VLOOKUP(Y$5&amp;$A42,'Xử lý'!$F:$G,2,0))</f>
        <v>12A2
Toán.</v>
      </c>
      <c r="Z42" s="49" t="str">
        <f>IF(ISNA(VLOOKUP(Z$5&amp;$A42,'Xử lý'!$F:$G,2,0)),"",VLOOKUP(Z$5&amp;$A42,'Xử lý'!$F:$G,2,0))</f>
        <v>12A2
Toán.</v>
      </c>
      <c r="AA42" s="49" t="str">
        <f>IF(ISNA(VLOOKUP(AA$5&amp;$A42,'Xử lý'!$F:$G,2,0)),"",VLOOKUP(AA$5&amp;$A42,'Xử lý'!$F:$G,2,0))</f>
        <v>10A5
Toán.</v>
      </c>
      <c r="AB42" s="50" t="str">
        <f>IF(ISNA(VLOOKUP(AB$5&amp;$A42,'Xử lý'!$F:$G,2,0)),"",VLOOKUP(AB$5&amp;$A42,'Xử lý'!$F:$G,2,0))</f>
        <v>10A5
Toán.</v>
      </c>
      <c r="AC42" s="34" t="str">
        <f>IF(ISNA(VLOOKUP(AC$5&amp;$A42,'Xử lý'!$F:$G,2,0)),"",VLOOKUP(AC$5&amp;$A42,'Xử lý'!$F:$G,2,0))</f>
        <v/>
      </c>
      <c r="AD42" s="26" t="str">
        <f>IF(ISNA(VLOOKUP(AD$5&amp;$A42,'Xử lý'!$F:$G,2,0)),"",VLOOKUP(AD$5&amp;$A42,'Xử lý'!$F:$G,2,0))</f>
        <v/>
      </c>
      <c r="AE42" s="26" t="str">
        <f>IF(ISNA(VLOOKUP(AE$5&amp;$A42,'Xử lý'!$F:$G,2,0)),"",VLOOKUP(AE$5&amp;$A42,'Xử lý'!$F:$G,2,0))</f>
        <v/>
      </c>
      <c r="AF42" s="26" t="str">
        <f>IF(ISNA(VLOOKUP(AF$5&amp;$A42,'Xử lý'!$F:$G,2,0)),"",VLOOKUP(AF$5&amp;$A42,'Xử lý'!$F:$G,2,0))</f>
        <v/>
      </c>
      <c r="AG42" s="26" t="str">
        <f>IF(ISNA(VLOOKUP(AG$5&amp;$A42,'Xử lý'!$F:$G,2,0)),"",VLOOKUP(AG$5&amp;$A42,'Xử lý'!$F:$G,2,0))</f>
        <v/>
      </c>
      <c r="AH42" s="49" t="str">
        <f>IF(ISNA(VLOOKUP(AH$5&amp;$A42,'Xử lý'!$F:$G,2,0)),"",VLOOKUP(AH$5&amp;$A42,'Xử lý'!$F:$G,2,0))</f>
        <v/>
      </c>
      <c r="AI42" s="49" t="str">
        <f>IF(ISNA(VLOOKUP(AI$5&amp;$A42,'Xử lý'!$F:$G,2,0)),"",VLOOKUP(AI$5&amp;$A42,'Xử lý'!$F:$G,2,0))</f>
        <v/>
      </c>
      <c r="AJ42" s="49" t="str">
        <f>IF(ISNA(VLOOKUP(AJ$5&amp;$A42,'Xử lý'!$F:$G,2,0)),"",VLOOKUP(AJ$5&amp;$A42,'Xử lý'!$F:$G,2,0))</f>
        <v/>
      </c>
      <c r="AK42" s="54" t="str">
        <f>IF(ISNA(VLOOKUP(AK$5&amp;$A42,'Xử lý'!$F:$G,2,0)),"",VLOOKUP(AK$5&amp;$A42,'Xử lý'!$F:$G,2,0))</f>
        <v/>
      </c>
      <c r="AL42" s="28" t="str">
        <f>IF(ISNA(VLOOKUP(AL$5&amp;$A42,'Xử lý'!$F:$G,2,0)),"",VLOOKUP(AL$5&amp;$A42,'Xử lý'!$F:$G,2,0))</f>
        <v/>
      </c>
      <c r="AM42" s="26" t="str">
        <f>IF(ISNA(VLOOKUP(AM$5&amp;$A42,'Xử lý'!$F:$G,2,0)),"",VLOOKUP(AM$5&amp;$A42,'Xử lý'!$F:$G,2,0))</f>
        <v/>
      </c>
      <c r="AN42" s="26" t="str">
        <f>IF(ISNA(VLOOKUP(AN$5&amp;$A42,'Xử lý'!$F:$G,2,0)),"",VLOOKUP(AN$5&amp;$A42,'Xử lý'!$F:$G,2,0))</f>
        <v/>
      </c>
      <c r="AO42" s="26" t="str">
        <f>IF(ISNA(VLOOKUP(AO$5&amp;$A42,'Xử lý'!$F:$G,2,0)),"",VLOOKUP(AO$5&amp;$A42,'Xử lý'!$F:$G,2,0))</f>
        <v/>
      </c>
      <c r="AP42" s="26" t="str">
        <f>IF(ISNA(VLOOKUP(AP$5&amp;$A42,'Xử lý'!$F:$G,2,0)),"",VLOOKUP(AP$5&amp;$A42,'Xử lý'!$F:$G,2,0))</f>
        <v/>
      </c>
      <c r="AQ42" s="49" t="str">
        <f>IF(ISNA(VLOOKUP(AQ$5&amp;$A42,'Xử lý'!$F:$G,2,0)),"",VLOOKUP(AQ$5&amp;$A42,'Xử lý'!$F:$G,2,0))</f>
        <v/>
      </c>
      <c r="AR42" s="49" t="str">
        <f>IF(ISNA(VLOOKUP(AR$5&amp;$A42,'Xử lý'!$F:$G,2,0)),"",VLOOKUP(AR$5&amp;$A42,'Xử lý'!$F:$G,2,0))</f>
        <v/>
      </c>
      <c r="AS42" s="49" t="str">
        <f>IF(ISNA(VLOOKUP(AS$5&amp;$A42,'Xử lý'!$F:$G,2,0)),"",VLOOKUP(AS$5&amp;$A42,'Xử lý'!$F:$G,2,0))</f>
        <v/>
      </c>
      <c r="AT42" s="50" t="str">
        <f>IF(ISNA(VLOOKUP(AT$5&amp;$A42,'Xử lý'!$F:$G,2,0)),"",VLOOKUP(AT$5&amp;$A42,'Xử lý'!$F:$G,2,0))</f>
        <v/>
      </c>
      <c r="AU42" s="34" t="str">
        <f>IF(ISNA(VLOOKUP(AU$5&amp;$A42,'Xử lý'!$F:$G,2,0)),"",VLOOKUP(AU$5&amp;$A42,'Xử lý'!$F:$G,2,0))</f>
        <v/>
      </c>
      <c r="AV42" s="26" t="str">
        <f>IF(ISNA(VLOOKUP(AV$5&amp;$A42,'Xử lý'!$F:$G,2,0)),"",VLOOKUP(AV$5&amp;$A42,'Xử lý'!$F:$G,2,0))</f>
        <v/>
      </c>
      <c r="AW42" s="26" t="str">
        <f>IF(ISNA(VLOOKUP(AW$5&amp;$A42,'Xử lý'!$F:$G,2,0)),"",VLOOKUP(AW$5&amp;$A42,'Xử lý'!$F:$G,2,0))</f>
        <v/>
      </c>
      <c r="AX42" s="26" t="str">
        <f>IF(ISNA(VLOOKUP(AX$5&amp;$A42,'Xử lý'!$F:$G,2,0)),"",VLOOKUP(AX$5&amp;$A42,'Xử lý'!$F:$G,2,0))</f>
        <v/>
      </c>
      <c r="AY42" s="26" t="str">
        <f>IF(ISNA(VLOOKUP(AY$5&amp;$A42,'Xử lý'!$F:$G,2,0)),"",VLOOKUP(AY$5&amp;$A42,'Xử lý'!$F:$G,2,0))</f>
        <v/>
      </c>
      <c r="AZ42" s="49" t="str">
        <f>IF(ISNA(VLOOKUP(AZ$5&amp;$A42,'Xử lý'!$F:$G,2,0)),"",VLOOKUP(AZ$5&amp;$A42,'Xử lý'!$F:$G,2,0))</f>
        <v/>
      </c>
      <c r="BA42" s="49" t="str">
        <f>IF(ISNA(VLOOKUP(BA$5&amp;$A42,'Xử lý'!$F:$G,2,0)),"",VLOOKUP(BA$5&amp;$A42,'Xử lý'!$F:$G,2,0))</f>
        <v/>
      </c>
      <c r="BB42" s="49" t="str">
        <f>IF(ISNA(VLOOKUP(BB$5&amp;$A42,'Xử lý'!$F:$G,2,0)),"",VLOOKUP(BB$5&amp;$A42,'Xử lý'!$F:$G,2,0))</f>
        <v/>
      </c>
      <c r="BC42" s="50" t="str">
        <f>IF(ISNA(VLOOKUP(BC$5&amp;$A42,'Xử lý'!$F:$G,2,0)),"",VLOOKUP(BC$5&amp;$A42,'Xử lý'!$F:$G,2,0))</f>
        <v/>
      </c>
      <c r="BD42" s="57"/>
    </row>
    <row r="43" spans="1:56" ht="28.5" x14ac:dyDescent="0.65">
      <c r="A43" s="32" t="str">
        <f>DSGV!B38</f>
        <v>TD.Cảnh</v>
      </c>
      <c r="B43" s="28" t="str">
        <f>IF(ISNA(VLOOKUP(B$5&amp;$A43,'Xử lý'!$F:$G,2,0)),"",VLOOKUP(B$5&amp;$A43,'Xử lý'!$F:$G,2,0))</f>
        <v/>
      </c>
      <c r="C43" s="26" t="str">
        <f>IF(ISNA(VLOOKUP(C$5&amp;$A43,'Xử lý'!$F:$G,2,0)),"",VLOOKUP(C$5&amp;$A43,'Xử lý'!$F:$G,2,0))</f>
        <v/>
      </c>
      <c r="D43" s="26" t="str">
        <f>IF(ISNA(VLOOKUP(D$5&amp;$A43,'Xử lý'!$F:$G,2,0)),"",VLOOKUP(D$5&amp;$A43,'Xử lý'!$F:$G,2,0))</f>
        <v/>
      </c>
      <c r="E43" s="26" t="str">
        <f>IF(ISNA(VLOOKUP(E$5&amp;$A43,'Xử lý'!$F:$G,2,0)),"",VLOOKUP(E$5&amp;$A43,'Xử lý'!$F:$G,2,0))</f>
        <v/>
      </c>
      <c r="F43" s="26" t="str">
        <f>IF(ISNA(VLOOKUP(F$5&amp;$A43,'Xử lý'!$F:$G,2,0)),"",VLOOKUP(F$5&amp;$A43,'Xử lý'!$F:$G,2,0))</f>
        <v/>
      </c>
      <c r="G43" s="49" t="str">
        <f>IF(ISNA(VLOOKUP(G$5&amp;$A43,'Xử lý'!$F:$G,2,0)),"",VLOOKUP(G$5&amp;$A43,'Xử lý'!$F:$G,2,0))</f>
        <v>12A5
GDQP</v>
      </c>
      <c r="H43" s="49" t="str">
        <f>IF(ISNA(VLOOKUP(H$5&amp;$A43,'Xử lý'!$F:$G,2,0)),"",VLOOKUP(H$5&amp;$A43,'Xử lý'!$F:$G,2,0))</f>
        <v>12A4
GDQP</v>
      </c>
      <c r="I43" s="49" t="str">
        <f>IF(ISNA(VLOOKUP(I$5&amp;$A43,'Xử lý'!$F:$G,2,0)),"",VLOOKUP(I$5&amp;$A43,'Xử lý'!$F:$G,2,0))</f>
        <v>12A2
GDQP</v>
      </c>
      <c r="J43" s="50" t="str">
        <f>IF(ISNA(VLOOKUP(J$5&amp;$A43,'Xử lý'!$F:$G,2,0)),"",VLOOKUP(J$5&amp;$A43,'Xử lý'!$F:$G,2,0))</f>
        <v/>
      </c>
      <c r="K43" s="34" t="str">
        <f>IF(ISNA(VLOOKUP(K$5&amp;$A43,'Xử lý'!$F:$G,2,0)),"",VLOOKUP(K$5&amp;$A43,'Xử lý'!$F:$G,2,0))</f>
        <v/>
      </c>
      <c r="L43" s="26" t="str">
        <f>IF(ISNA(VLOOKUP(L$5&amp;$A43,'Xử lý'!$F:$G,2,0)),"",VLOOKUP(L$5&amp;$A43,'Xử lý'!$F:$G,2,0))</f>
        <v/>
      </c>
      <c r="M43" s="26" t="str">
        <f>IF(ISNA(VLOOKUP(M$5&amp;$A43,'Xử lý'!$F:$G,2,0)),"",VLOOKUP(M$5&amp;$A43,'Xử lý'!$F:$G,2,0))</f>
        <v/>
      </c>
      <c r="N43" s="26" t="str">
        <f>IF(ISNA(VLOOKUP(N$5&amp;$A43,'Xử lý'!$F:$G,2,0)),"",VLOOKUP(N$5&amp;$A43,'Xử lý'!$F:$G,2,0))</f>
        <v/>
      </c>
      <c r="O43" s="26" t="str">
        <f>IF(ISNA(VLOOKUP(O$5&amp;$A43,'Xử lý'!$F:$G,2,0)),"",VLOOKUP(O$5&amp;$A43,'Xử lý'!$F:$G,2,0))</f>
        <v/>
      </c>
      <c r="P43" s="49" t="str">
        <f>IF(ISNA(VLOOKUP(P$5&amp;$A43,'Xử lý'!$F:$G,2,0)),"",VLOOKUP(P$5&amp;$A43,'Xử lý'!$F:$G,2,0))</f>
        <v/>
      </c>
      <c r="Q43" s="49" t="str">
        <f>IF(ISNA(VLOOKUP(Q$5&amp;$A43,'Xử lý'!$F:$G,2,0)),"",VLOOKUP(Q$5&amp;$A43,'Xử lý'!$F:$G,2,0))</f>
        <v>12A1
GDQP</v>
      </c>
      <c r="R43" s="49" t="str">
        <f>IF(ISNA(VLOOKUP(R$5&amp;$A43,'Xử lý'!$F:$G,2,0)),"",VLOOKUP(R$5&amp;$A43,'Xử lý'!$F:$G,2,0))</f>
        <v/>
      </c>
      <c r="S43" s="54" t="str">
        <f>IF(ISNA(VLOOKUP(S$5&amp;$A43,'Xử lý'!$F:$G,2,0)),"",VLOOKUP(S$5&amp;$A43,'Xử lý'!$F:$G,2,0))</f>
        <v>12A3
GDQP</v>
      </c>
      <c r="T43" s="28" t="str">
        <f>IF(ISNA(VLOOKUP(T$5&amp;$A43,'Xử lý'!$F:$G,2,0)),"",VLOOKUP(T$5&amp;$A43,'Xử lý'!$F:$G,2,0))</f>
        <v/>
      </c>
      <c r="U43" s="26" t="str">
        <f>IF(ISNA(VLOOKUP(U$5&amp;$A43,'Xử lý'!$F:$G,2,0)),"",VLOOKUP(U$5&amp;$A43,'Xử lý'!$F:$G,2,0))</f>
        <v/>
      </c>
      <c r="V43" s="26" t="str">
        <f>IF(ISNA(VLOOKUP(V$5&amp;$A43,'Xử lý'!$F:$G,2,0)),"",VLOOKUP(V$5&amp;$A43,'Xử lý'!$F:$G,2,0))</f>
        <v/>
      </c>
      <c r="W43" s="26" t="str">
        <f>IF(ISNA(VLOOKUP(W$5&amp;$A43,'Xử lý'!$F:$G,2,0)),"",VLOOKUP(W$5&amp;$A43,'Xử lý'!$F:$G,2,0))</f>
        <v/>
      </c>
      <c r="X43" s="26" t="str">
        <f>IF(ISNA(VLOOKUP(X$5&amp;$A43,'Xử lý'!$F:$G,2,0)),"",VLOOKUP(X$5&amp;$A43,'Xử lý'!$F:$G,2,0))</f>
        <v/>
      </c>
      <c r="Y43" s="49" t="str">
        <f>IF(ISNA(VLOOKUP(Y$5&amp;$A43,'Xử lý'!$F:$G,2,0)),"",VLOOKUP(Y$5&amp;$A43,'Xử lý'!$F:$G,2,0))</f>
        <v>12A7
GDQP</v>
      </c>
      <c r="Z43" s="49" t="str">
        <f>IF(ISNA(VLOOKUP(Z$5&amp;$A43,'Xử lý'!$F:$G,2,0)),"",VLOOKUP(Z$5&amp;$A43,'Xử lý'!$F:$G,2,0))</f>
        <v>11A2
GDTC</v>
      </c>
      <c r="AA43" s="49" t="str">
        <f>IF(ISNA(VLOOKUP(AA$5&amp;$A43,'Xử lý'!$F:$G,2,0)),"",VLOOKUP(AA$5&amp;$A43,'Xử lý'!$F:$G,2,0))</f>
        <v>11A2
GDTC</v>
      </c>
      <c r="AB43" s="50" t="str">
        <f>IF(ISNA(VLOOKUP(AB$5&amp;$A43,'Xử lý'!$F:$G,2,0)),"",VLOOKUP(AB$5&amp;$A43,'Xử lý'!$F:$G,2,0))</f>
        <v>12A6
GDQP</v>
      </c>
      <c r="AC43" s="34" t="str">
        <f>IF(ISNA(VLOOKUP(AC$5&amp;$A43,'Xử lý'!$F:$G,2,0)),"",VLOOKUP(AC$5&amp;$A43,'Xử lý'!$F:$G,2,0))</f>
        <v/>
      </c>
      <c r="AD43" s="26" t="str">
        <f>IF(ISNA(VLOOKUP(AD$5&amp;$A43,'Xử lý'!$F:$G,2,0)),"",VLOOKUP(AD$5&amp;$A43,'Xử lý'!$F:$G,2,0))</f>
        <v/>
      </c>
      <c r="AE43" s="26" t="str">
        <f>IF(ISNA(VLOOKUP(AE$5&amp;$A43,'Xử lý'!$F:$G,2,0)),"",VLOOKUP(AE$5&amp;$A43,'Xử lý'!$F:$G,2,0))</f>
        <v/>
      </c>
      <c r="AF43" s="26" t="str">
        <f>IF(ISNA(VLOOKUP(AF$5&amp;$A43,'Xử lý'!$F:$G,2,0)),"",VLOOKUP(AF$5&amp;$A43,'Xử lý'!$F:$G,2,0))</f>
        <v/>
      </c>
      <c r="AG43" s="26" t="str">
        <f>IF(ISNA(VLOOKUP(AG$5&amp;$A43,'Xử lý'!$F:$G,2,0)),"",VLOOKUP(AG$5&amp;$A43,'Xử lý'!$F:$G,2,0))</f>
        <v/>
      </c>
      <c r="AH43" s="49" t="str">
        <f>IF(ISNA(VLOOKUP(AH$5&amp;$A43,'Xử lý'!$F:$G,2,0)),"",VLOOKUP(AH$5&amp;$A43,'Xử lý'!$F:$G,2,0))</f>
        <v/>
      </c>
      <c r="AI43" s="49" t="str">
        <f>IF(ISNA(VLOOKUP(AI$5&amp;$A43,'Xử lý'!$F:$G,2,0)),"",VLOOKUP(AI$5&amp;$A43,'Xử lý'!$F:$G,2,0))</f>
        <v/>
      </c>
      <c r="AJ43" s="49" t="str">
        <f>IF(ISNA(VLOOKUP(AJ$5&amp;$A43,'Xử lý'!$F:$G,2,0)),"",VLOOKUP(AJ$5&amp;$A43,'Xử lý'!$F:$G,2,0))</f>
        <v/>
      </c>
      <c r="AK43" s="54" t="str">
        <f>IF(ISNA(VLOOKUP(AK$5&amp;$A43,'Xử lý'!$F:$G,2,0)),"",VLOOKUP(AK$5&amp;$A43,'Xử lý'!$F:$G,2,0))</f>
        <v/>
      </c>
      <c r="AL43" s="28" t="str">
        <f>IF(ISNA(VLOOKUP(AL$5&amp;$A43,'Xử lý'!$F:$G,2,0)),"",VLOOKUP(AL$5&amp;$A43,'Xử lý'!$F:$G,2,0))</f>
        <v/>
      </c>
      <c r="AM43" s="26" t="str">
        <f>IF(ISNA(VLOOKUP(AM$5&amp;$A43,'Xử lý'!$F:$G,2,0)),"",VLOOKUP(AM$5&amp;$A43,'Xử lý'!$F:$G,2,0))</f>
        <v/>
      </c>
      <c r="AN43" s="26" t="str">
        <f>IF(ISNA(VLOOKUP(AN$5&amp;$A43,'Xử lý'!$F:$G,2,0)),"",VLOOKUP(AN$5&amp;$A43,'Xử lý'!$F:$G,2,0))</f>
        <v/>
      </c>
      <c r="AO43" s="26" t="str">
        <f>IF(ISNA(VLOOKUP(AO$5&amp;$A43,'Xử lý'!$F:$G,2,0)),"",VLOOKUP(AO$5&amp;$A43,'Xử lý'!$F:$G,2,0))</f>
        <v/>
      </c>
      <c r="AP43" s="26" t="str">
        <f>IF(ISNA(VLOOKUP(AP$5&amp;$A43,'Xử lý'!$F:$G,2,0)),"",VLOOKUP(AP$5&amp;$A43,'Xử lý'!$F:$G,2,0))</f>
        <v/>
      </c>
      <c r="AQ43" s="49" t="str">
        <f>IF(ISNA(VLOOKUP(AQ$5&amp;$A43,'Xử lý'!$F:$G,2,0)),"",VLOOKUP(AQ$5&amp;$A43,'Xử lý'!$F:$G,2,0))</f>
        <v>11A1
GDTC</v>
      </c>
      <c r="AR43" s="49" t="str">
        <f>IF(ISNA(VLOOKUP(AR$5&amp;$A43,'Xử lý'!$F:$G,2,0)),"",VLOOKUP(AR$5&amp;$A43,'Xử lý'!$F:$G,2,0))</f>
        <v>11A1
GDTC</v>
      </c>
      <c r="AS43" s="49" t="str">
        <f>IF(ISNA(VLOOKUP(AS$5&amp;$A43,'Xử lý'!$F:$G,2,0)),"",VLOOKUP(AS$5&amp;$A43,'Xử lý'!$F:$G,2,0))</f>
        <v>11A3
GDTC</v>
      </c>
      <c r="AT43" s="50" t="str">
        <f>IF(ISNA(VLOOKUP(AT$5&amp;$A43,'Xử lý'!$F:$G,2,0)),"",VLOOKUP(AT$5&amp;$A43,'Xử lý'!$F:$G,2,0))</f>
        <v>11A3
GDTC</v>
      </c>
      <c r="AU43" s="34" t="str">
        <f>IF(ISNA(VLOOKUP(AU$5&amp;$A43,'Xử lý'!$F:$G,2,0)),"",VLOOKUP(AU$5&amp;$A43,'Xử lý'!$F:$G,2,0))</f>
        <v/>
      </c>
      <c r="AV43" s="26" t="str">
        <f>IF(ISNA(VLOOKUP(AV$5&amp;$A43,'Xử lý'!$F:$G,2,0)),"",VLOOKUP(AV$5&amp;$A43,'Xử lý'!$F:$G,2,0))</f>
        <v/>
      </c>
      <c r="AW43" s="26" t="str">
        <f>IF(ISNA(VLOOKUP(AW$5&amp;$A43,'Xử lý'!$F:$G,2,0)),"",VLOOKUP(AW$5&amp;$A43,'Xử lý'!$F:$G,2,0))</f>
        <v/>
      </c>
      <c r="AX43" s="26" t="str">
        <f>IF(ISNA(VLOOKUP(AX$5&amp;$A43,'Xử lý'!$F:$G,2,0)),"",VLOOKUP(AX$5&amp;$A43,'Xử lý'!$F:$G,2,0))</f>
        <v/>
      </c>
      <c r="AY43" s="26" t="str">
        <f>IF(ISNA(VLOOKUP(AY$5&amp;$A43,'Xử lý'!$F:$G,2,0)),"",VLOOKUP(AY$5&amp;$A43,'Xử lý'!$F:$G,2,0))</f>
        <v/>
      </c>
      <c r="AZ43" s="49" t="str">
        <f>IF(ISNA(VLOOKUP(AZ$5&amp;$A43,'Xử lý'!$F:$G,2,0)),"",VLOOKUP(AZ$5&amp;$A43,'Xử lý'!$F:$G,2,0))</f>
        <v/>
      </c>
      <c r="BA43" s="49" t="str">
        <f>IF(ISNA(VLOOKUP(BA$5&amp;$A43,'Xử lý'!$F:$G,2,0)),"",VLOOKUP(BA$5&amp;$A43,'Xử lý'!$F:$G,2,0))</f>
        <v/>
      </c>
      <c r="BB43" s="49" t="str">
        <f>IF(ISNA(VLOOKUP(BB$5&amp;$A43,'Xử lý'!$F:$G,2,0)),"",VLOOKUP(BB$5&amp;$A43,'Xử lý'!$F:$G,2,0))</f>
        <v/>
      </c>
      <c r="BC43" s="50" t="str">
        <f>IF(ISNA(VLOOKUP(BC$5&amp;$A43,'Xử lý'!$F:$G,2,0)),"",VLOOKUP(BC$5&amp;$A43,'Xử lý'!$F:$G,2,0))</f>
        <v/>
      </c>
      <c r="BD43" s="57"/>
    </row>
    <row r="44" spans="1:56" ht="28.5" x14ac:dyDescent="0.65">
      <c r="A44" s="32" t="str">
        <f>DSGV!B39</f>
        <v>TD.Lượng</v>
      </c>
      <c r="B44" s="28" t="str">
        <f>IF(ISNA(VLOOKUP(B$5&amp;$A44,'Xử lý'!$F:$G,2,0)),"",VLOOKUP(B$5&amp;$A44,'Xử lý'!$F:$G,2,0))</f>
        <v/>
      </c>
      <c r="C44" s="26" t="str">
        <f>IF(ISNA(VLOOKUP(C$5&amp;$A44,'Xử lý'!$F:$G,2,0)),"",VLOOKUP(C$5&amp;$A44,'Xử lý'!$F:$G,2,0))</f>
        <v/>
      </c>
      <c r="D44" s="26" t="str">
        <f>IF(ISNA(VLOOKUP(D$5&amp;$A44,'Xử lý'!$F:$G,2,0)),"",VLOOKUP(D$5&amp;$A44,'Xử lý'!$F:$G,2,0))</f>
        <v/>
      </c>
      <c r="E44" s="26" t="str">
        <f>IF(ISNA(VLOOKUP(E$5&amp;$A44,'Xử lý'!$F:$G,2,0)),"",VLOOKUP(E$5&amp;$A44,'Xử lý'!$F:$G,2,0))</f>
        <v/>
      </c>
      <c r="F44" s="26" t="str">
        <f>IF(ISNA(VLOOKUP(F$5&amp;$A44,'Xử lý'!$F:$G,2,0)),"",VLOOKUP(F$5&amp;$A44,'Xử lý'!$F:$G,2,0))</f>
        <v/>
      </c>
      <c r="G44" s="49" t="str">
        <f>IF(ISNA(VLOOKUP(G$5&amp;$A44,'Xử lý'!$F:$G,2,0)),"",VLOOKUP(G$5&amp;$A44,'Xử lý'!$F:$G,2,0))</f>
        <v>10A3
GDTC</v>
      </c>
      <c r="H44" s="49" t="str">
        <f>IF(ISNA(VLOOKUP(H$5&amp;$A44,'Xử lý'!$F:$G,2,0)),"",VLOOKUP(H$5&amp;$A44,'Xử lý'!$F:$G,2,0))</f>
        <v>10A3
GDTC</v>
      </c>
      <c r="I44" s="49" t="str">
        <f>IF(ISNA(VLOOKUP(I$5&amp;$A44,'Xử lý'!$F:$G,2,0)),"",VLOOKUP(I$5&amp;$A44,'Xử lý'!$F:$G,2,0))</f>
        <v>10A2
GDTC</v>
      </c>
      <c r="J44" s="50" t="str">
        <f>IF(ISNA(VLOOKUP(J$5&amp;$A44,'Xử lý'!$F:$G,2,0)),"",VLOOKUP(J$5&amp;$A44,'Xử lý'!$F:$G,2,0))</f>
        <v>10A2
GDTC</v>
      </c>
      <c r="K44" s="34" t="str">
        <f>IF(ISNA(VLOOKUP(K$5&amp;$A44,'Xử lý'!$F:$G,2,0)),"",VLOOKUP(K$5&amp;$A44,'Xử lý'!$F:$G,2,0))</f>
        <v/>
      </c>
      <c r="L44" s="26" t="str">
        <f>IF(ISNA(VLOOKUP(L$5&amp;$A44,'Xử lý'!$F:$G,2,0)),"",VLOOKUP(L$5&amp;$A44,'Xử lý'!$F:$G,2,0))</f>
        <v/>
      </c>
      <c r="M44" s="26" t="str">
        <f>IF(ISNA(VLOOKUP(M$5&amp;$A44,'Xử lý'!$F:$G,2,0)),"",VLOOKUP(M$5&amp;$A44,'Xử lý'!$F:$G,2,0))</f>
        <v/>
      </c>
      <c r="N44" s="26" t="str">
        <f>IF(ISNA(VLOOKUP(N$5&amp;$A44,'Xử lý'!$F:$G,2,0)),"",VLOOKUP(N$5&amp;$A44,'Xử lý'!$F:$G,2,0))</f>
        <v/>
      </c>
      <c r="O44" s="26" t="str">
        <f>IF(ISNA(VLOOKUP(O$5&amp;$A44,'Xử lý'!$F:$G,2,0)),"",VLOOKUP(O$5&amp;$A44,'Xử lý'!$F:$G,2,0))</f>
        <v/>
      </c>
      <c r="P44" s="49" t="str">
        <f>IF(ISNA(VLOOKUP(P$5&amp;$A44,'Xử lý'!$F:$G,2,0)),"",VLOOKUP(P$5&amp;$A44,'Xử lý'!$F:$G,2,0))</f>
        <v>10A1
GDTC</v>
      </c>
      <c r="Q44" s="49" t="str">
        <f>IF(ISNA(VLOOKUP(Q$5&amp;$A44,'Xử lý'!$F:$G,2,0)),"",VLOOKUP(Q$5&amp;$A44,'Xử lý'!$F:$G,2,0))</f>
        <v>10A1
GDTC</v>
      </c>
      <c r="R44" s="49" t="str">
        <f>IF(ISNA(VLOOKUP(R$5&amp;$A44,'Xử lý'!$F:$G,2,0)),"",VLOOKUP(R$5&amp;$A44,'Xử lý'!$F:$G,2,0))</f>
        <v>10A4
GDTC</v>
      </c>
      <c r="S44" s="54" t="str">
        <f>IF(ISNA(VLOOKUP(S$5&amp;$A44,'Xử lý'!$F:$G,2,0)),"",VLOOKUP(S$5&amp;$A44,'Xử lý'!$F:$G,2,0))</f>
        <v>10A4
GDTC</v>
      </c>
      <c r="T44" s="28" t="str">
        <f>IF(ISNA(VLOOKUP(T$5&amp;$A44,'Xử lý'!$F:$G,2,0)),"",VLOOKUP(T$5&amp;$A44,'Xử lý'!$F:$G,2,0))</f>
        <v/>
      </c>
      <c r="U44" s="26" t="str">
        <f>IF(ISNA(VLOOKUP(U$5&amp;$A44,'Xử lý'!$F:$G,2,0)),"",VLOOKUP(U$5&amp;$A44,'Xử lý'!$F:$G,2,0))</f>
        <v/>
      </c>
      <c r="V44" s="26" t="str">
        <f>IF(ISNA(VLOOKUP(V$5&amp;$A44,'Xử lý'!$F:$G,2,0)),"",VLOOKUP(V$5&amp;$A44,'Xử lý'!$F:$G,2,0))</f>
        <v/>
      </c>
      <c r="W44" s="26" t="str">
        <f>IF(ISNA(VLOOKUP(W$5&amp;$A44,'Xử lý'!$F:$G,2,0)),"",VLOOKUP(W$5&amp;$A44,'Xử lý'!$F:$G,2,0))</f>
        <v/>
      </c>
      <c r="X44" s="26" t="str">
        <f>IF(ISNA(VLOOKUP(X$5&amp;$A44,'Xử lý'!$F:$G,2,0)),"",VLOOKUP(X$5&amp;$A44,'Xử lý'!$F:$G,2,0))</f>
        <v/>
      </c>
      <c r="Y44" s="49" t="str">
        <f>IF(ISNA(VLOOKUP(Y$5&amp;$A44,'Xử lý'!$F:$G,2,0)),"",VLOOKUP(Y$5&amp;$A44,'Xử lý'!$F:$G,2,0))</f>
        <v/>
      </c>
      <c r="Z44" s="49" t="str">
        <f>IF(ISNA(VLOOKUP(Z$5&amp;$A44,'Xử lý'!$F:$G,2,0)),"",VLOOKUP(Z$5&amp;$A44,'Xử lý'!$F:$G,2,0))</f>
        <v/>
      </c>
      <c r="AA44" s="49" t="str">
        <f>IF(ISNA(VLOOKUP(AA$5&amp;$A44,'Xử lý'!$F:$G,2,0)),"",VLOOKUP(AA$5&amp;$A44,'Xử lý'!$F:$G,2,0))</f>
        <v/>
      </c>
      <c r="AB44" s="50" t="str">
        <f>IF(ISNA(VLOOKUP(AB$5&amp;$A44,'Xử lý'!$F:$G,2,0)),"",VLOOKUP(AB$5&amp;$A44,'Xử lý'!$F:$G,2,0))</f>
        <v/>
      </c>
      <c r="AC44" s="34" t="str">
        <f>IF(ISNA(VLOOKUP(AC$5&amp;$A44,'Xử lý'!$F:$G,2,0)),"",VLOOKUP(AC$5&amp;$A44,'Xử lý'!$F:$G,2,0))</f>
        <v/>
      </c>
      <c r="AD44" s="26" t="str">
        <f>IF(ISNA(VLOOKUP(AD$5&amp;$A44,'Xử lý'!$F:$G,2,0)),"",VLOOKUP(AD$5&amp;$A44,'Xử lý'!$F:$G,2,0))</f>
        <v/>
      </c>
      <c r="AE44" s="26" t="str">
        <f>IF(ISNA(VLOOKUP(AE$5&amp;$A44,'Xử lý'!$F:$G,2,0)),"",VLOOKUP(AE$5&amp;$A44,'Xử lý'!$F:$G,2,0))</f>
        <v/>
      </c>
      <c r="AF44" s="26" t="str">
        <f>IF(ISNA(VLOOKUP(AF$5&amp;$A44,'Xử lý'!$F:$G,2,0)),"",VLOOKUP(AF$5&amp;$A44,'Xử lý'!$F:$G,2,0))</f>
        <v/>
      </c>
      <c r="AG44" s="26" t="str">
        <f>IF(ISNA(VLOOKUP(AG$5&amp;$A44,'Xử lý'!$F:$G,2,0)),"",VLOOKUP(AG$5&amp;$A44,'Xử lý'!$F:$G,2,0))</f>
        <v/>
      </c>
      <c r="AH44" s="49" t="str">
        <f>IF(ISNA(VLOOKUP(AH$5&amp;$A44,'Xử lý'!$F:$G,2,0)),"",VLOOKUP(AH$5&amp;$A44,'Xử lý'!$F:$G,2,0))</f>
        <v/>
      </c>
      <c r="AI44" s="49" t="str">
        <f>IF(ISNA(VLOOKUP(AI$5&amp;$A44,'Xử lý'!$F:$G,2,0)),"",VLOOKUP(AI$5&amp;$A44,'Xử lý'!$F:$G,2,0))</f>
        <v/>
      </c>
      <c r="AJ44" s="49" t="str">
        <f>IF(ISNA(VLOOKUP(AJ$5&amp;$A44,'Xử lý'!$F:$G,2,0)),"",VLOOKUP(AJ$5&amp;$A44,'Xử lý'!$F:$G,2,0))</f>
        <v/>
      </c>
      <c r="AK44" s="54" t="str">
        <f>IF(ISNA(VLOOKUP(AK$5&amp;$A44,'Xử lý'!$F:$G,2,0)),"",VLOOKUP(AK$5&amp;$A44,'Xử lý'!$F:$G,2,0))</f>
        <v/>
      </c>
      <c r="AL44" s="28" t="str">
        <f>IF(ISNA(VLOOKUP(AL$5&amp;$A44,'Xử lý'!$F:$G,2,0)),"",VLOOKUP(AL$5&amp;$A44,'Xử lý'!$F:$G,2,0))</f>
        <v/>
      </c>
      <c r="AM44" s="26" t="str">
        <f>IF(ISNA(VLOOKUP(AM$5&amp;$A44,'Xử lý'!$F:$G,2,0)),"",VLOOKUP(AM$5&amp;$A44,'Xử lý'!$F:$G,2,0))</f>
        <v/>
      </c>
      <c r="AN44" s="26" t="str">
        <f>IF(ISNA(VLOOKUP(AN$5&amp;$A44,'Xử lý'!$F:$G,2,0)),"",VLOOKUP(AN$5&amp;$A44,'Xử lý'!$F:$G,2,0))</f>
        <v/>
      </c>
      <c r="AO44" s="26" t="str">
        <f>IF(ISNA(VLOOKUP(AO$5&amp;$A44,'Xử lý'!$F:$G,2,0)),"",VLOOKUP(AO$5&amp;$A44,'Xử lý'!$F:$G,2,0))</f>
        <v/>
      </c>
      <c r="AP44" s="26" t="str">
        <f>IF(ISNA(VLOOKUP(AP$5&amp;$A44,'Xử lý'!$F:$G,2,0)),"",VLOOKUP(AP$5&amp;$A44,'Xử lý'!$F:$G,2,0))</f>
        <v/>
      </c>
      <c r="AQ44" s="49" t="str">
        <f>IF(ISNA(VLOOKUP(AQ$5&amp;$A44,'Xử lý'!$F:$G,2,0)),"",VLOOKUP(AQ$5&amp;$A44,'Xử lý'!$F:$G,2,0))</f>
        <v>11A5
GDTC</v>
      </c>
      <c r="AR44" s="49" t="str">
        <f>IF(ISNA(VLOOKUP(AR$5&amp;$A44,'Xử lý'!$F:$G,2,0)),"",VLOOKUP(AR$5&amp;$A44,'Xử lý'!$F:$G,2,0))</f>
        <v>11A5
GDTC</v>
      </c>
      <c r="AS44" s="49" t="str">
        <f>IF(ISNA(VLOOKUP(AS$5&amp;$A44,'Xử lý'!$F:$G,2,0)),"",VLOOKUP(AS$5&amp;$A44,'Xử lý'!$F:$G,2,0))</f>
        <v>11A4
GDTC</v>
      </c>
      <c r="AT44" s="50" t="str">
        <f>IF(ISNA(VLOOKUP(AT$5&amp;$A44,'Xử lý'!$F:$G,2,0)),"",VLOOKUP(AT$5&amp;$A44,'Xử lý'!$F:$G,2,0))</f>
        <v>11A4
GDTC</v>
      </c>
      <c r="AU44" s="34" t="str">
        <f>IF(ISNA(VLOOKUP(AU$5&amp;$A44,'Xử lý'!$F:$G,2,0)),"",VLOOKUP(AU$5&amp;$A44,'Xử lý'!$F:$G,2,0))</f>
        <v/>
      </c>
      <c r="AV44" s="26" t="str">
        <f>IF(ISNA(VLOOKUP(AV$5&amp;$A44,'Xử lý'!$F:$G,2,0)),"",VLOOKUP(AV$5&amp;$A44,'Xử lý'!$F:$G,2,0))</f>
        <v/>
      </c>
      <c r="AW44" s="26" t="str">
        <f>IF(ISNA(VLOOKUP(AW$5&amp;$A44,'Xử lý'!$F:$G,2,0)),"",VLOOKUP(AW$5&amp;$A44,'Xử lý'!$F:$G,2,0))</f>
        <v/>
      </c>
      <c r="AX44" s="26" t="str">
        <f>IF(ISNA(VLOOKUP(AX$5&amp;$A44,'Xử lý'!$F:$G,2,0)),"",VLOOKUP(AX$5&amp;$A44,'Xử lý'!$F:$G,2,0))</f>
        <v/>
      </c>
      <c r="AY44" s="26" t="str">
        <f>IF(ISNA(VLOOKUP(AY$5&amp;$A44,'Xử lý'!$F:$G,2,0)),"",VLOOKUP(AY$5&amp;$A44,'Xử lý'!$F:$G,2,0))</f>
        <v/>
      </c>
      <c r="AZ44" s="49" t="str">
        <f>IF(ISNA(VLOOKUP(AZ$5&amp;$A44,'Xử lý'!$F:$G,2,0)),"",VLOOKUP(AZ$5&amp;$A44,'Xử lý'!$F:$G,2,0))</f>
        <v/>
      </c>
      <c r="BA44" s="49" t="str">
        <f>IF(ISNA(VLOOKUP(BA$5&amp;$A44,'Xử lý'!$F:$G,2,0)),"",VLOOKUP(BA$5&amp;$A44,'Xử lý'!$F:$G,2,0))</f>
        <v/>
      </c>
      <c r="BB44" s="49" t="str">
        <f>IF(ISNA(VLOOKUP(BB$5&amp;$A44,'Xử lý'!$F:$G,2,0)),"",VLOOKUP(BB$5&amp;$A44,'Xử lý'!$F:$G,2,0))</f>
        <v/>
      </c>
      <c r="BC44" s="50" t="str">
        <f>IF(ISNA(VLOOKUP(BC$5&amp;$A44,'Xử lý'!$F:$G,2,0)),"",VLOOKUP(BC$5&amp;$A44,'Xử lý'!$F:$G,2,0))</f>
        <v/>
      </c>
      <c r="BD44" s="57"/>
    </row>
    <row r="45" spans="1:56" ht="28.5" x14ac:dyDescent="0.65">
      <c r="A45" s="32" t="str">
        <f>DSGV!B40</f>
        <v>TD.Phong</v>
      </c>
      <c r="B45" s="28" t="str">
        <f>IF(ISNA(VLOOKUP(B$5&amp;$A45,'Xử lý'!$F:$G,2,0)),"",VLOOKUP(B$5&amp;$A45,'Xử lý'!$F:$G,2,0))</f>
        <v/>
      </c>
      <c r="C45" s="26" t="str">
        <f>IF(ISNA(VLOOKUP(C$5&amp;$A45,'Xử lý'!$F:$G,2,0)),"",VLOOKUP(C$5&amp;$A45,'Xử lý'!$F:$G,2,0))</f>
        <v/>
      </c>
      <c r="D45" s="26" t="str">
        <f>IF(ISNA(VLOOKUP(D$5&amp;$A45,'Xử lý'!$F:$G,2,0)),"",VLOOKUP(D$5&amp;$A45,'Xử lý'!$F:$G,2,0))</f>
        <v/>
      </c>
      <c r="E45" s="26" t="str">
        <f>IF(ISNA(VLOOKUP(E$5&amp;$A45,'Xử lý'!$F:$G,2,0)),"",VLOOKUP(E$5&amp;$A45,'Xử lý'!$F:$G,2,0))</f>
        <v/>
      </c>
      <c r="F45" s="26" t="str">
        <f>IF(ISNA(VLOOKUP(F$5&amp;$A45,'Xử lý'!$F:$G,2,0)),"",VLOOKUP(F$5&amp;$A45,'Xử lý'!$F:$G,2,0))</f>
        <v/>
      </c>
      <c r="G45" s="49" t="str">
        <f>IF(ISNA(VLOOKUP(G$5&amp;$A45,'Xử lý'!$F:$G,2,0)),"",VLOOKUP(G$5&amp;$A45,'Xử lý'!$F:$G,2,0))</f>
        <v>10A5
GDTC</v>
      </c>
      <c r="H45" s="49" t="str">
        <f>IF(ISNA(VLOOKUP(H$5&amp;$A45,'Xử lý'!$F:$G,2,0)),"",VLOOKUP(H$5&amp;$A45,'Xử lý'!$F:$G,2,0))</f>
        <v>10A5
GDTC</v>
      </c>
      <c r="I45" s="49" t="str">
        <f>IF(ISNA(VLOOKUP(I$5&amp;$A45,'Xử lý'!$F:$G,2,0)),"",VLOOKUP(I$5&amp;$A45,'Xử lý'!$F:$G,2,0))</f>
        <v>12A5
GDTC</v>
      </c>
      <c r="J45" s="50" t="str">
        <f>IF(ISNA(VLOOKUP(J$5&amp;$A45,'Xử lý'!$F:$G,2,0)),"",VLOOKUP(J$5&amp;$A45,'Xử lý'!$F:$G,2,0))</f>
        <v>12A5
GDTC</v>
      </c>
      <c r="K45" s="34" t="str">
        <f>IF(ISNA(VLOOKUP(K$5&amp;$A45,'Xử lý'!$F:$G,2,0)),"",VLOOKUP(K$5&amp;$A45,'Xử lý'!$F:$G,2,0))</f>
        <v/>
      </c>
      <c r="L45" s="26" t="str">
        <f>IF(ISNA(VLOOKUP(L$5&amp;$A45,'Xử lý'!$F:$G,2,0)),"",VLOOKUP(L$5&amp;$A45,'Xử lý'!$F:$G,2,0))</f>
        <v/>
      </c>
      <c r="M45" s="26" t="str">
        <f>IF(ISNA(VLOOKUP(M$5&amp;$A45,'Xử lý'!$F:$G,2,0)),"",VLOOKUP(M$5&amp;$A45,'Xử lý'!$F:$G,2,0))</f>
        <v/>
      </c>
      <c r="N45" s="26" t="str">
        <f>IF(ISNA(VLOOKUP(N$5&amp;$A45,'Xử lý'!$F:$G,2,0)),"",VLOOKUP(N$5&amp;$A45,'Xử lý'!$F:$G,2,0))</f>
        <v/>
      </c>
      <c r="O45" s="26" t="str">
        <f>IF(ISNA(VLOOKUP(O$5&amp;$A45,'Xử lý'!$F:$G,2,0)),"",VLOOKUP(O$5&amp;$A45,'Xử lý'!$F:$G,2,0))</f>
        <v/>
      </c>
      <c r="P45" s="49" t="str">
        <f>IF(ISNA(VLOOKUP(P$5&amp;$A45,'Xử lý'!$F:$G,2,0)),"",VLOOKUP(P$5&amp;$A45,'Xử lý'!$F:$G,2,0))</f>
        <v>10A7
GDTC</v>
      </c>
      <c r="Q45" s="49" t="str">
        <f>IF(ISNA(VLOOKUP(Q$5&amp;$A45,'Xử lý'!$F:$G,2,0)),"",VLOOKUP(Q$5&amp;$A45,'Xử lý'!$F:$G,2,0))</f>
        <v>10A7
GDTC</v>
      </c>
      <c r="R45" s="49" t="str">
        <f>IF(ISNA(VLOOKUP(R$5&amp;$A45,'Xử lý'!$F:$G,2,0)),"",VLOOKUP(R$5&amp;$A45,'Xử lý'!$F:$G,2,0))</f>
        <v>10A6
GDTC</v>
      </c>
      <c r="S45" s="54" t="str">
        <f>IF(ISNA(VLOOKUP(S$5&amp;$A45,'Xử lý'!$F:$G,2,0)),"",VLOOKUP(S$5&amp;$A45,'Xử lý'!$F:$G,2,0))</f>
        <v>10A6
GDTC</v>
      </c>
      <c r="T45" s="28" t="str">
        <f>IF(ISNA(VLOOKUP(T$5&amp;$A45,'Xử lý'!$F:$G,2,0)),"",VLOOKUP(T$5&amp;$A45,'Xử lý'!$F:$G,2,0))</f>
        <v/>
      </c>
      <c r="U45" s="26" t="str">
        <f>IF(ISNA(VLOOKUP(U$5&amp;$A45,'Xử lý'!$F:$G,2,0)),"",VLOOKUP(U$5&amp;$A45,'Xử lý'!$F:$G,2,0))</f>
        <v/>
      </c>
      <c r="V45" s="26" t="str">
        <f>IF(ISNA(VLOOKUP(V$5&amp;$A45,'Xử lý'!$F:$G,2,0)),"",VLOOKUP(V$5&amp;$A45,'Xử lý'!$F:$G,2,0))</f>
        <v/>
      </c>
      <c r="W45" s="26" t="str">
        <f>IF(ISNA(VLOOKUP(W$5&amp;$A45,'Xử lý'!$F:$G,2,0)),"",VLOOKUP(W$5&amp;$A45,'Xử lý'!$F:$G,2,0))</f>
        <v/>
      </c>
      <c r="X45" s="26" t="str">
        <f>IF(ISNA(VLOOKUP(X$5&amp;$A45,'Xử lý'!$F:$G,2,0)),"",VLOOKUP(X$5&amp;$A45,'Xử lý'!$F:$G,2,0))</f>
        <v/>
      </c>
      <c r="Y45" s="49" t="str">
        <f>IF(ISNA(VLOOKUP(Y$5&amp;$A45,'Xử lý'!$F:$G,2,0)),"",VLOOKUP(Y$5&amp;$A45,'Xử lý'!$F:$G,2,0))</f>
        <v>12A6
GDTC</v>
      </c>
      <c r="Z45" s="49" t="str">
        <f>IF(ISNA(VLOOKUP(Z$5&amp;$A45,'Xử lý'!$F:$G,2,0)),"",VLOOKUP(Z$5&amp;$A45,'Xử lý'!$F:$G,2,0))</f>
        <v>12A6
GDTC</v>
      </c>
      <c r="AA45" s="49" t="str">
        <f>IF(ISNA(VLOOKUP(AA$5&amp;$A45,'Xử lý'!$F:$G,2,0)),"",VLOOKUP(AA$5&amp;$A45,'Xử lý'!$F:$G,2,0))</f>
        <v>12A7
GDTC</v>
      </c>
      <c r="AB45" s="50" t="str">
        <f>IF(ISNA(VLOOKUP(AB$5&amp;$A45,'Xử lý'!$F:$G,2,0)),"",VLOOKUP(AB$5&amp;$A45,'Xử lý'!$F:$G,2,0))</f>
        <v>12A7
GDTC</v>
      </c>
      <c r="AC45" s="34" t="str">
        <f>IF(ISNA(VLOOKUP(AC$5&amp;$A45,'Xử lý'!$F:$G,2,0)),"",VLOOKUP(AC$5&amp;$A45,'Xử lý'!$F:$G,2,0))</f>
        <v/>
      </c>
      <c r="AD45" s="26" t="str">
        <f>IF(ISNA(VLOOKUP(AD$5&amp;$A45,'Xử lý'!$F:$G,2,0)),"",VLOOKUP(AD$5&amp;$A45,'Xử lý'!$F:$G,2,0))</f>
        <v/>
      </c>
      <c r="AE45" s="26" t="str">
        <f>IF(ISNA(VLOOKUP(AE$5&amp;$A45,'Xử lý'!$F:$G,2,0)),"",VLOOKUP(AE$5&amp;$A45,'Xử lý'!$F:$G,2,0))</f>
        <v/>
      </c>
      <c r="AF45" s="26" t="str">
        <f>IF(ISNA(VLOOKUP(AF$5&amp;$A45,'Xử lý'!$F:$G,2,0)),"",VLOOKUP(AF$5&amp;$A45,'Xử lý'!$F:$G,2,0))</f>
        <v/>
      </c>
      <c r="AG45" s="26" t="str">
        <f>IF(ISNA(VLOOKUP(AG$5&amp;$A45,'Xử lý'!$F:$G,2,0)),"",VLOOKUP(AG$5&amp;$A45,'Xử lý'!$F:$G,2,0))</f>
        <v/>
      </c>
      <c r="AH45" s="49" t="str">
        <f>IF(ISNA(VLOOKUP(AH$5&amp;$A45,'Xử lý'!$F:$G,2,0)),"",VLOOKUP(AH$5&amp;$A45,'Xử lý'!$F:$G,2,0))</f>
        <v/>
      </c>
      <c r="AI45" s="49" t="str">
        <f>IF(ISNA(VLOOKUP(AI$5&amp;$A45,'Xử lý'!$F:$G,2,0)),"",VLOOKUP(AI$5&amp;$A45,'Xử lý'!$F:$G,2,0))</f>
        <v/>
      </c>
      <c r="AJ45" s="49" t="str">
        <f>IF(ISNA(VLOOKUP(AJ$5&amp;$A45,'Xử lý'!$F:$G,2,0)),"",VLOOKUP(AJ$5&amp;$A45,'Xử lý'!$F:$G,2,0))</f>
        <v/>
      </c>
      <c r="AK45" s="54" t="str">
        <f>IF(ISNA(VLOOKUP(AK$5&amp;$A45,'Xử lý'!$F:$G,2,0)),"",VLOOKUP(AK$5&amp;$A45,'Xử lý'!$F:$G,2,0))</f>
        <v/>
      </c>
      <c r="AL45" s="28" t="str">
        <f>IF(ISNA(VLOOKUP(AL$5&amp;$A45,'Xử lý'!$F:$G,2,0)),"",VLOOKUP(AL$5&amp;$A45,'Xử lý'!$F:$G,2,0))</f>
        <v/>
      </c>
      <c r="AM45" s="26" t="str">
        <f>IF(ISNA(VLOOKUP(AM$5&amp;$A45,'Xử lý'!$F:$G,2,0)),"",VLOOKUP(AM$5&amp;$A45,'Xử lý'!$F:$G,2,0))</f>
        <v/>
      </c>
      <c r="AN45" s="26" t="str">
        <f>IF(ISNA(VLOOKUP(AN$5&amp;$A45,'Xử lý'!$F:$G,2,0)),"",VLOOKUP(AN$5&amp;$A45,'Xử lý'!$F:$G,2,0))</f>
        <v/>
      </c>
      <c r="AO45" s="26" t="str">
        <f>IF(ISNA(VLOOKUP(AO$5&amp;$A45,'Xử lý'!$F:$G,2,0)),"",VLOOKUP(AO$5&amp;$A45,'Xử lý'!$F:$G,2,0))</f>
        <v/>
      </c>
      <c r="AP45" s="26" t="str">
        <f>IF(ISNA(VLOOKUP(AP$5&amp;$A45,'Xử lý'!$F:$G,2,0)),"",VLOOKUP(AP$5&amp;$A45,'Xử lý'!$F:$G,2,0))</f>
        <v/>
      </c>
      <c r="AQ45" s="49" t="str">
        <f>IF(ISNA(VLOOKUP(AQ$5&amp;$A45,'Xử lý'!$F:$G,2,0)),"",VLOOKUP(AQ$5&amp;$A45,'Xử lý'!$F:$G,2,0))</f>
        <v/>
      </c>
      <c r="AR45" s="49" t="str">
        <f>IF(ISNA(VLOOKUP(AR$5&amp;$A45,'Xử lý'!$F:$G,2,0)),"",VLOOKUP(AR$5&amp;$A45,'Xử lý'!$F:$G,2,0))</f>
        <v/>
      </c>
      <c r="AS45" s="49" t="str">
        <f>IF(ISNA(VLOOKUP(AS$5&amp;$A45,'Xử lý'!$F:$G,2,0)),"",VLOOKUP(AS$5&amp;$A45,'Xử lý'!$F:$G,2,0))</f>
        <v/>
      </c>
      <c r="AT45" s="50" t="str">
        <f>IF(ISNA(VLOOKUP(AT$5&amp;$A45,'Xử lý'!$F:$G,2,0)),"",VLOOKUP(AT$5&amp;$A45,'Xử lý'!$F:$G,2,0))</f>
        <v/>
      </c>
      <c r="AU45" s="34" t="str">
        <f>IF(ISNA(VLOOKUP(AU$5&amp;$A45,'Xử lý'!$F:$G,2,0)),"",VLOOKUP(AU$5&amp;$A45,'Xử lý'!$F:$G,2,0))</f>
        <v/>
      </c>
      <c r="AV45" s="26" t="str">
        <f>IF(ISNA(VLOOKUP(AV$5&amp;$A45,'Xử lý'!$F:$G,2,0)),"",VLOOKUP(AV$5&amp;$A45,'Xử lý'!$F:$G,2,0))</f>
        <v/>
      </c>
      <c r="AW45" s="26" t="str">
        <f>IF(ISNA(VLOOKUP(AW$5&amp;$A45,'Xử lý'!$F:$G,2,0)),"",VLOOKUP(AW$5&amp;$A45,'Xử lý'!$F:$G,2,0))</f>
        <v/>
      </c>
      <c r="AX45" s="26" t="str">
        <f>IF(ISNA(VLOOKUP(AX$5&amp;$A45,'Xử lý'!$F:$G,2,0)),"",VLOOKUP(AX$5&amp;$A45,'Xử lý'!$F:$G,2,0))</f>
        <v/>
      </c>
      <c r="AY45" s="26" t="str">
        <f>IF(ISNA(VLOOKUP(AY$5&amp;$A45,'Xử lý'!$F:$G,2,0)),"",VLOOKUP(AY$5&amp;$A45,'Xử lý'!$F:$G,2,0))</f>
        <v/>
      </c>
      <c r="AZ45" s="49" t="str">
        <f>IF(ISNA(VLOOKUP(AZ$5&amp;$A45,'Xử lý'!$F:$G,2,0)),"",VLOOKUP(AZ$5&amp;$A45,'Xử lý'!$F:$G,2,0))</f>
        <v/>
      </c>
      <c r="BA45" s="49" t="str">
        <f>IF(ISNA(VLOOKUP(BA$5&amp;$A45,'Xử lý'!$F:$G,2,0)),"",VLOOKUP(BA$5&amp;$A45,'Xử lý'!$F:$G,2,0))</f>
        <v/>
      </c>
      <c r="BB45" s="49" t="str">
        <f>IF(ISNA(VLOOKUP(BB$5&amp;$A45,'Xử lý'!$F:$G,2,0)),"",VLOOKUP(BB$5&amp;$A45,'Xử lý'!$F:$G,2,0))</f>
        <v/>
      </c>
      <c r="BC45" s="50" t="str">
        <f>IF(ISNA(VLOOKUP(BC$5&amp;$A45,'Xử lý'!$F:$G,2,0)),"",VLOOKUP(BC$5&amp;$A45,'Xử lý'!$F:$G,2,0))</f>
        <v/>
      </c>
      <c r="BD45" s="57"/>
    </row>
    <row r="46" spans="1:56" ht="28.5" x14ac:dyDescent="0.65">
      <c r="A46" s="32" t="str">
        <f>DSGV!B41</f>
        <v>TD.Văn</v>
      </c>
      <c r="B46" s="28" t="str">
        <f>IF(ISNA(VLOOKUP(B$5&amp;$A46,'Xử lý'!$F:$G,2,0)),"",VLOOKUP(B$5&amp;$A46,'Xử lý'!$F:$G,2,0))</f>
        <v/>
      </c>
      <c r="C46" s="26" t="str">
        <f>IF(ISNA(VLOOKUP(C$5&amp;$A46,'Xử lý'!$F:$G,2,0)),"",VLOOKUP(C$5&amp;$A46,'Xử lý'!$F:$G,2,0))</f>
        <v/>
      </c>
      <c r="D46" s="26" t="str">
        <f>IF(ISNA(VLOOKUP(D$5&amp;$A46,'Xử lý'!$F:$G,2,0)),"",VLOOKUP(D$5&amp;$A46,'Xử lý'!$F:$G,2,0))</f>
        <v/>
      </c>
      <c r="E46" s="26" t="str">
        <f>IF(ISNA(VLOOKUP(E$5&amp;$A46,'Xử lý'!$F:$G,2,0)),"",VLOOKUP(E$5&amp;$A46,'Xử lý'!$F:$G,2,0))</f>
        <v/>
      </c>
      <c r="F46" s="26" t="str">
        <f>IF(ISNA(VLOOKUP(F$5&amp;$A46,'Xử lý'!$F:$G,2,0)),"",VLOOKUP(F$5&amp;$A46,'Xử lý'!$F:$G,2,0))</f>
        <v/>
      </c>
      <c r="G46" s="49" t="str">
        <f>IF(ISNA(VLOOKUP(G$5&amp;$A46,'Xử lý'!$F:$G,2,0)),"",VLOOKUP(G$5&amp;$A46,'Xử lý'!$F:$G,2,0))</f>
        <v>12A2
GDTC</v>
      </c>
      <c r="H46" s="49" t="str">
        <f>IF(ISNA(VLOOKUP(H$5&amp;$A46,'Xử lý'!$F:$G,2,0)),"",VLOOKUP(H$5&amp;$A46,'Xử lý'!$F:$G,2,0))</f>
        <v>12A2
GDTC</v>
      </c>
      <c r="I46" s="49" t="str">
        <f>IF(ISNA(VLOOKUP(I$5&amp;$A46,'Xử lý'!$F:$G,2,0)),"",VLOOKUP(I$5&amp;$A46,'Xử lý'!$F:$G,2,0))</f>
        <v>12A4
GDTC</v>
      </c>
      <c r="J46" s="50" t="str">
        <f>IF(ISNA(VLOOKUP(J$5&amp;$A46,'Xử lý'!$F:$G,2,0)),"",VLOOKUP(J$5&amp;$A46,'Xử lý'!$F:$G,2,0))</f>
        <v>12A4
GDTC</v>
      </c>
      <c r="K46" s="34" t="str">
        <f>IF(ISNA(VLOOKUP(K$5&amp;$A46,'Xử lý'!$F:$G,2,0)),"",VLOOKUP(K$5&amp;$A46,'Xử lý'!$F:$G,2,0))</f>
        <v/>
      </c>
      <c r="L46" s="26" t="str">
        <f>IF(ISNA(VLOOKUP(L$5&amp;$A46,'Xử lý'!$F:$G,2,0)),"",VLOOKUP(L$5&amp;$A46,'Xử lý'!$F:$G,2,0))</f>
        <v/>
      </c>
      <c r="M46" s="26" t="str">
        <f>IF(ISNA(VLOOKUP(M$5&amp;$A46,'Xử lý'!$F:$G,2,0)),"",VLOOKUP(M$5&amp;$A46,'Xử lý'!$F:$G,2,0))</f>
        <v/>
      </c>
      <c r="N46" s="26" t="str">
        <f>IF(ISNA(VLOOKUP(N$5&amp;$A46,'Xử lý'!$F:$G,2,0)),"",VLOOKUP(N$5&amp;$A46,'Xử lý'!$F:$G,2,0))</f>
        <v/>
      </c>
      <c r="O46" s="26" t="str">
        <f>IF(ISNA(VLOOKUP(O$5&amp;$A46,'Xử lý'!$F:$G,2,0)),"",VLOOKUP(O$5&amp;$A46,'Xử lý'!$F:$G,2,0))</f>
        <v/>
      </c>
      <c r="P46" s="49" t="str">
        <f>IF(ISNA(VLOOKUP(P$5&amp;$A46,'Xử lý'!$F:$G,2,0)),"",VLOOKUP(P$5&amp;$A46,'Xử lý'!$F:$G,2,0))</f>
        <v>12A3
GDTC</v>
      </c>
      <c r="Q46" s="49" t="str">
        <f>IF(ISNA(VLOOKUP(Q$5&amp;$A46,'Xử lý'!$F:$G,2,0)),"",VLOOKUP(Q$5&amp;$A46,'Xử lý'!$F:$G,2,0))</f>
        <v>12A3
GDTC</v>
      </c>
      <c r="R46" s="49" t="str">
        <f>IF(ISNA(VLOOKUP(R$5&amp;$A46,'Xử lý'!$F:$G,2,0)),"",VLOOKUP(R$5&amp;$A46,'Xử lý'!$F:$G,2,0))</f>
        <v>12A1
GDTC</v>
      </c>
      <c r="S46" s="54" t="str">
        <f>IF(ISNA(VLOOKUP(S$5&amp;$A46,'Xử lý'!$F:$G,2,0)),"",VLOOKUP(S$5&amp;$A46,'Xử lý'!$F:$G,2,0))</f>
        <v>12A1
GDTC</v>
      </c>
      <c r="T46" s="28" t="str">
        <f>IF(ISNA(VLOOKUP(T$5&amp;$A46,'Xử lý'!$F:$G,2,0)),"",VLOOKUP(T$5&amp;$A46,'Xử lý'!$F:$G,2,0))</f>
        <v/>
      </c>
      <c r="U46" s="26" t="str">
        <f>IF(ISNA(VLOOKUP(U$5&amp;$A46,'Xử lý'!$F:$G,2,0)),"",VLOOKUP(U$5&amp;$A46,'Xử lý'!$F:$G,2,0))</f>
        <v/>
      </c>
      <c r="V46" s="26" t="str">
        <f>IF(ISNA(VLOOKUP(V$5&amp;$A46,'Xử lý'!$F:$G,2,0)),"",VLOOKUP(V$5&amp;$A46,'Xử lý'!$F:$G,2,0))</f>
        <v/>
      </c>
      <c r="W46" s="26" t="str">
        <f>IF(ISNA(VLOOKUP(W$5&amp;$A46,'Xử lý'!$F:$G,2,0)),"",VLOOKUP(W$5&amp;$A46,'Xử lý'!$F:$G,2,0))</f>
        <v/>
      </c>
      <c r="X46" s="26" t="str">
        <f>IF(ISNA(VLOOKUP(X$5&amp;$A46,'Xử lý'!$F:$G,2,0)),"",VLOOKUP(X$5&amp;$A46,'Xử lý'!$F:$G,2,0))</f>
        <v/>
      </c>
      <c r="Y46" s="49" t="str">
        <f>IF(ISNA(VLOOKUP(Y$5&amp;$A46,'Xử lý'!$F:$G,2,0)),"",VLOOKUP(Y$5&amp;$A46,'Xử lý'!$F:$G,2,0))</f>
        <v>11A6
GDTC</v>
      </c>
      <c r="Z46" s="49" t="str">
        <f>IF(ISNA(VLOOKUP(Z$5&amp;$A46,'Xử lý'!$F:$G,2,0)),"",VLOOKUP(Z$5&amp;$A46,'Xử lý'!$F:$G,2,0))</f>
        <v>11A6
GDTC</v>
      </c>
      <c r="AA46" s="49" t="str">
        <f>IF(ISNA(VLOOKUP(AA$5&amp;$A46,'Xử lý'!$F:$G,2,0)),"",VLOOKUP(AA$5&amp;$A46,'Xử lý'!$F:$G,2,0))</f>
        <v>11A7
GDTC</v>
      </c>
      <c r="AB46" s="50" t="str">
        <f>IF(ISNA(VLOOKUP(AB$5&amp;$A46,'Xử lý'!$F:$G,2,0)),"",VLOOKUP(AB$5&amp;$A46,'Xử lý'!$F:$G,2,0))</f>
        <v>11A7
GDTC</v>
      </c>
      <c r="AC46" s="34" t="str">
        <f>IF(ISNA(VLOOKUP(AC$5&amp;$A46,'Xử lý'!$F:$G,2,0)),"",VLOOKUP(AC$5&amp;$A46,'Xử lý'!$F:$G,2,0))</f>
        <v/>
      </c>
      <c r="AD46" s="26" t="str">
        <f>IF(ISNA(VLOOKUP(AD$5&amp;$A46,'Xử lý'!$F:$G,2,0)),"",VLOOKUP(AD$5&amp;$A46,'Xử lý'!$F:$G,2,0))</f>
        <v/>
      </c>
      <c r="AE46" s="26" t="str">
        <f>IF(ISNA(VLOOKUP(AE$5&amp;$A46,'Xử lý'!$F:$G,2,0)),"",VLOOKUP(AE$5&amp;$A46,'Xử lý'!$F:$G,2,0))</f>
        <v/>
      </c>
      <c r="AF46" s="26" t="str">
        <f>IF(ISNA(VLOOKUP(AF$5&amp;$A46,'Xử lý'!$F:$G,2,0)),"",VLOOKUP(AF$5&amp;$A46,'Xử lý'!$F:$G,2,0))</f>
        <v/>
      </c>
      <c r="AG46" s="26" t="str">
        <f>IF(ISNA(VLOOKUP(AG$5&amp;$A46,'Xử lý'!$F:$G,2,0)),"",VLOOKUP(AG$5&amp;$A46,'Xử lý'!$F:$G,2,0))</f>
        <v/>
      </c>
      <c r="AH46" s="49" t="str">
        <f>IF(ISNA(VLOOKUP(AH$5&amp;$A46,'Xử lý'!$F:$G,2,0)),"",VLOOKUP(AH$5&amp;$A46,'Xử lý'!$F:$G,2,0))</f>
        <v/>
      </c>
      <c r="AI46" s="49" t="str">
        <f>IF(ISNA(VLOOKUP(AI$5&amp;$A46,'Xử lý'!$F:$G,2,0)),"",VLOOKUP(AI$5&amp;$A46,'Xử lý'!$F:$G,2,0))</f>
        <v/>
      </c>
      <c r="AJ46" s="49" t="str">
        <f>IF(ISNA(VLOOKUP(AJ$5&amp;$A46,'Xử lý'!$F:$G,2,0)),"",VLOOKUP(AJ$5&amp;$A46,'Xử lý'!$F:$G,2,0))</f>
        <v/>
      </c>
      <c r="AK46" s="54" t="str">
        <f>IF(ISNA(VLOOKUP(AK$5&amp;$A46,'Xử lý'!$F:$G,2,0)),"",VLOOKUP(AK$5&amp;$A46,'Xử lý'!$F:$G,2,0))</f>
        <v/>
      </c>
      <c r="AL46" s="28" t="str">
        <f>IF(ISNA(VLOOKUP(AL$5&amp;$A46,'Xử lý'!$F:$G,2,0)),"",VLOOKUP(AL$5&amp;$A46,'Xử lý'!$F:$G,2,0))</f>
        <v/>
      </c>
      <c r="AM46" s="26" t="str">
        <f>IF(ISNA(VLOOKUP(AM$5&amp;$A46,'Xử lý'!$F:$G,2,0)),"",VLOOKUP(AM$5&amp;$A46,'Xử lý'!$F:$G,2,0))</f>
        <v/>
      </c>
      <c r="AN46" s="26" t="str">
        <f>IF(ISNA(VLOOKUP(AN$5&amp;$A46,'Xử lý'!$F:$G,2,0)),"",VLOOKUP(AN$5&amp;$A46,'Xử lý'!$F:$G,2,0))</f>
        <v/>
      </c>
      <c r="AO46" s="26" t="str">
        <f>IF(ISNA(VLOOKUP(AO$5&amp;$A46,'Xử lý'!$F:$G,2,0)),"",VLOOKUP(AO$5&amp;$A46,'Xử lý'!$F:$G,2,0))</f>
        <v/>
      </c>
      <c r="AP46" s="26" t="str">
        <f>IF(ISNA(VLOOKUP(AP$5&amp;$A46,'Xử lý'!$F:$G,2,0)),"",VLOOKUP(AP$5&amp;$A46,'Xử lý'!$F:$G,2,0))</f>
        <v/>
      </c>
      <c r="AQ46" s="49" t="str">
        <f>IF(ISNA(VLOOKUP(AQ$5&amp;$A46,'Xử lý'!$F:$G,2,0)),"",VLOOKUP(AQ$5&amp;$A46,'Xử lý'!$F:$G,2,0))</f>
        <v/>
      </c>
      <c r="AR46" s="49" t="str">
        <f>IF(ISNA(VLOOKUP(AR$5&amp;$A46,'Xử lý'!$F:$G,2,0)),"",VLOOKUP(AR$5&amp;$A46,'Xử lý'!$F:$G,2,0))</f>
        <v/>
      </c>
      <c r="AS46" s="49" t="str">
        <f>IF(ISNA(VLOOKUP(AS$5&amp;$A46,'Xử lý'!$F:$G,2,0)),"",VLOOKUP(AS$5&amp;$A46,'Xử lý'!$F:$G,2,0))</f>
        <v/>
      </c>
      <c r="AT46" s="50" t="str">
        <f>IF(ISNA(VLOOKUP(AT$5&amp;$A46,'Xử lý'!$F:$G,2,0)),"",VLOOKUP(AT$5&amp;$A46,'Xử lý'!$F:$G,2,0))</f>
        <v/>
      </c>
      <c r="AU46" s="34" t="str">
        <f>IF(ISNA(VLOOKUP(AU$5&amp;$A46,'Xử lý'!$F:$G,2,0)),"",VLOOKUP(AU$5&amp;$A46,'Xử lý'!$F:$G,2,0))</f>
        <v/>
      </c>
      <c r="AV46" s="26" t="str">
        <f>IF(ISNA(VLOOKUP(AV$5&amp;$A46,'Xử lý'!$F:$G,2,0)),"",VLOOKUP(AV$5&amp;$A46,'Xử lý'!$F:$G,2,0))</f>
        <v/>
      </c>
      <c r="AW46" s="26" t="str">
        <f>IF(ISNA(VLOOKUP(AW$5&amp;$A46,'Xử lý'!$F:$G,2,0)),"",VLOOKUP(AW$5&amp;$A46,'Xử lý'!$F:$G,2,0))</f>
        <v/>
      </c>
      <c r="AX46" s="26" t="str">
        <f>IF(ISNA(VLOOKUP(AX$5&amp;$A46,'Xử lý'!$F:$G,2,0)),"",VLOOKUP(AX$5&amp;$A46,'Xử lý'!$F:$G,2,0))</f>
        <v/>
      </c>
      <c r="AY46" s="26" t="str">
        <f>IF(ISNA(VLOOKUP(AY$5&amp;$A46,'Xử lý'!$F:$G,2,0)),"",VLOOKUP(AY$5&amp;$A46,'Xử lý'!$F:$G,2,0))</f>
        <v/>
      </c>
      <c r="AZ46" s="49" t="str">
        <f>IF(ISNA(VLOOKUP(AZ$5&amp;$A46,'Xử lý'!$F:$G,2,0)),"",VLOOKUP(AZ$5&amp;$A46,'Xử lý'!$F:$G,2,0))</f>
        <v/>
      </c>
      <c r="BA46" s="49" t="str">
        <f>IF(ISNA(VLOOKUP(BA$5&amp;$A46,'Xử lý'!$F:$G,2,0)),"",VLOOKUP(BA$5&amp;$A46,'Xử lý'!$F:$G,2,0))</f>
        <v/>
      </c>
      <c r="BB46" s="49" t="str">
        <f>IF(ISNA(VLOOKUP(BB$5&amp;$A46,'Xử lý'!$F:$G,2,0)),"",VLOOKUP(BB$5&amp;$A46,'Xử lý'!$F:$G,2,0))</f>
        <v/>
      </c>
      <c r="BC46" s="50" t="str">
        <f>IF(ISNA(VLOOKUP(BC$5&amp;$A46,'Xử lý'!$F:$G,2,0)),"",VLOOKUP(BC$5&amp;$A46,'Xử lý'!$F:$G,2,0))</f>
        <v/>
      </c>
      <c r="BD46" s="57"/>
    </row>
    <row r="47" spans="1:56" ht="28.5" x14ac:dyDescent="0.65">
      <c r="A47" s="32" t="str">
        <f>DSGV!B42</f>
        <v>QP.Lâm</v>
      </c>
      <c r="B47" s="28" t="str">
        <f>IF(ISNA(VLOOKUP(B$5&amp;$A47,'Xử lý'!$F:$G,2,0)),"",VLOOKUP(B$5&amp;$A47,'Xử lý'!$F:$G,2,0))</f>
        <v/>
      </c>
      <c r="C47" s="26" t="str">
        <f>IF(ISNA(VLOOKUP(C$5&amp;$A47,'Xử lý'!$F:$G,2,0)),"",VLOOKUP(C$5&amp;$A47,'Xử lý'!$F:$G,2,0))</f>
        <v/>
      </c>
      <c r="D47" s="26" t="str">
        <f>IF(ISNA(VLOOKUP(D$5&amp;$A47,'Xử lý'!$F:$G,2,0)),"",VLOOKUP(D$5&amp;$A47,'Xử lý'!$F:$G,2,0))</f>
        <v/>
      </c>
      <c r="E47" s="26" t="str">
        <f>IF(ISNA(VLOOKUP(E$5&amp;$A47,'Xử lý'!$F:$G,2,0)),"",VLOOKUP(E$5&amp;$A47,'Xử lý'!$F:$G,2,0))</f>
        <v/>
      </c>
      <c r="F47" s="26" t="str">
        <f>IF(ISNA(VLOOKUP(F$5&amp;$A47,'Xử lý'!$F:$G,2,0)),"",VLOOKUP(F$5&amp;$A47,'Xử lý'!$F:$G,2,0))</f>
        <v/>
      </c>
      <c r="G47" s="49" t="str">
        <f>IF(ISNA(VLOOKUP(G$5&amp;$A47,'Xử lý'!$F:$G,2,0)),"",VLOOKUP(G$5&amp;$A47,'Xử lý'!$F:$G,2,0))</f>
        <v/>
      </c>
      <c r="H47" s="49" t="str">
        <f>IF(ISNA(VLOOKUP(H$5&amp;$A47,'Xử lý'!$F:$G,2,0)),"",VLOOKUP(H$5&amp;$A47,'Xử lý'!$F:$G,2,0))</f>
        <v>10A2
GDQP</v>
      </c>
      <c r="I47" s="49" t="str">
        <f>IF(ISNA(VLOOKUP(I$5&amp;$A47,'Xử lý'!$F:$G,2,0)),"",VLOOKUP(I$5&amp;$A47,'Xử lý'!$F:$G,2,0))</f>
        <v>10A5
GDQP</v>
      </c>
      <c r="J47" s="50" t="str">
        <f>IF(ISNA(VLOOKUP(J$5&amp;$A47,'Xử lý'!$F:$G,2,0)),"",VLOOKUP(J$5&amp;$A47,'Xử lý'!$F:$G,2,0))</f>
        <v>10A3
GDQP</v>
      </c>
      <c r="K47" s="34" t="str">
        <f>IF(ISNA(VLOOKUP(K$5&amp;$A47,'Xử lý'!$F:$G,2,0)),"",VLOOKUP(K$5&amp;$A47,'Xử lý'!$F:$G,2,0))</f>
        <v/>
      </c>
      <c r="L47" s="26" t="str">
        <f>IF(ISNA(VLOOKUP(L$5&amp;$A47,'Xử lý'!$F:$G,2,0)),"",VLOOKUP(L$5&amp;$A47,'Xử lý'!$F:$G,2,0))</f>
        <v/>
      </c>
      <c r="M47" s="26" t="str">
        <f>IF(ISNA(VLOOKUP(M$5&amp;$A47,'Xử lý'!$F:$G,2,0)),"",VLOOKUP(M$5&amp;$A47,'Xử lý'!$F:$G,2,0))</f>
        <v/>
      </c>
      <c r="N47" s="26" t="str">
        <f>IF(ISNA(VLOOKUP(N$5&amp;$A47,'Xử lý'!$F:$G,2,0)),"",VLOOKUP(N$5&amp;$A47,'Xử lý'!$F:$G,2,0))</f>
        <v/>
      </c>
      <c r="O47" s="26" t="str">
        <f>IF(ISNA(VLOOKUP(O$5&amp;$A47,'Xử lý'!$F:$G,2,0)),"",VLOOKUP(O$5&amp;$A47,'Xử lý'!$F:$G,2,0))</f>
        <v/>
      </c>
      <c r="P47" s="49" t="str">
        <f>IF(ISNA(VLOOKUP(P$5&amp;$A47,'Xử lý'!$F:$G,2,0)),"",VLOOKUP(P$5&amp;$A47,'Xử lý'!$F:$G,2,0))</f>
        <v>10A6
GDQP</v>
      </c>
      <c r="Q47" s="49" t="str">
        <f>IF(ISNA(VLOOKUP(Q$5&amp;$A47,'Xử lý'!$F:$G,2,0)),"",VLOOKUP(Q$5&amp;$A47,'Xử lý'!$F:$G,2,0))</f>
        <v>10A4
GDQP</v>
      </c>
      <c r="R47" s="49" t="str">
        <f>IF(ISNA(VLOOKUP(R$5&amp;$A47,'Xử lý'!$F:$G,2,0)),"",VLOOKUP(R$5&amp;$A47,'Xử lý'!$F:$G,2,0))</f>
        <v>10A1
GDQP</v>
      </c>
      <c r="S47" s="54" t="str">
        <f>IF(ISNA(VLOOKUP(S$5&amp;$A47,'Xử lý'!$F:$G,2,0)),"",VLOOKUP(S$5&amp;$A47,'Xử lý'!$F:$G,2,0))</f>
        <v>10A7
GDQP</v>
      </c>
      <c r="T47" s="28" t="str">
        <f>IF(ISNA(VLOOKUP(T$5&amp;$A47,'Xử lý'!$F:$G,2,0)),"",VLOOKUP(T$5&amp;$A47,'Xử lý'!$F:$G,2,0))</f>
        <v/>
      </c>
      <c r="U47" s="26" t="str">
        <f>IF(ISNA(VLOOKUP(U$5&amp;$A47,'Xử lý'!$F:$G,2,0)),"",VLOOKUP(U$5&amp;$A47,'Xử lý'!$F:$G,2,0))</f>
        <v/>
      </c>
      <c r="V47" s="26" t="str">
        <f>IF(ISNA(VLOOKUP(V$5&amp;$A47,'Xử lý'!$F:$G,2,0)),"",VLOOKUP(V$5&amp;$A47,'Xử lý'!$F:$G,2,0))</f>
        <v/>
      </c>
      <c r="W47" s="26" t="str">
        <f>IF(ISNA(VLOOKUP(W$5&amp;$A47,'Xử lý'!$F:$G,2,0)),"",VLOOKUP(W$5&amp;$A47,'Xử lý'!$F:$G,2,0))</f>
        <v/>
      </c>
      <c r="X47" s="26" t="str">
        <f>IF(ISNA(VLOOKUP(X$5&amp;$A47,'Xử lý'!$F:$G,2,0)),"",VLOOKUP(X$5&amp;$A47,'Xử lý'!$F:$G,2,0))</f>
        <v/>
      </c>
      <c r="Y47" s="49" t="str">
        <f>IF(ISNA(VLOOKUP(Y$5&amp;$A47,'Xử lý'!$F:$G,2,0)),"",VLOOKUP(Y$5&amp;$A47,'Xử lý'!$F:$G,2,0))</f>
        <v>11A2
GDQP</v>
      </c>
      <c r="Z47" s="49" t="str">
        <f>IF(ISNA(VLOOKUP(Z$5&amp;$A47,'Xử lý'!$F:$G,2,0)),"",VLOOKUP(Z$5&amp;$A47,'Xử lý'!$F:$G,2,0))</f>
        <v>11A7
GDQP</v>
      </c>
      <c r="AA47" s="49" t="str">
        <f>IF(ISNA(VLOOKUP(AA$5&amp;$A47,'Xử lý'!$F:$G,2,0)),"",VLOOKUP(AA$5&amp;$A47,'Xử lý'!$F:$G,2,0))</f>
        <v>11A6
GDQP</v>
      </c>
      <c r="AB47" s="50" t="str">
        <f>IF(ISNA(VLOOKUP(AB$5&amp;$A47,'Xử lý'!$F:$G,2,0)),"",VLOOKUP(AB$5&amp;$A47,'Xử lý'!$F:$G,2,0))</f>
        <v/>
      </c>
      <c r="AC47" s="34" t="str">
        <f>IF(ISNA(VLOOKUP(AC$5&amp;$A47,'Xử lý'!$F:$G,2,0)),"",VLOOKUP(AC$5&amp;$A47,'Xử lý'!$F:$G,2,0))</f>
        <v/>
      </c>
      <c r="AD47" s="26" t="str">
        <f>IF(ISNA(VLOOKUP(AD$5&amp;$A47,'Xử lý'!$F:$G,2,0)),"",VLOOKUP(AD$5&amp;$A47,'Xử lý'!$F:$G,2,0))</f>
        <v/>
      </c>
      <c r="AE47" s="26" t="str">
        <f>IF(ISNA(VLOOKUP(AE$5&amp;$A47,'Xử lý'!$F:$G,2,0)),"",VLOOKUP(AE$5&amp;$A47,'Xử lý'!$F:$G,2,0))</f>
        <v/>
      </c>
      <c r="AF47" s="26" t="str">
        <f>IF(ISNA(VLOOKUP(AF$5&amp;$A47,'Xử lý'!$F:$G,2,0)),"",VLOOKUP(AF$5&amp;$A47,'Xử lý'!$F:$G,2,0))</f>
        <v/>
      </c>
      <c r="AG47" s="26" t="str">
        <f>IF(ISNA(VLOOKUP(AG$5&amp;$A47,'Xử lý'!$F:$G,2,0)),"",VLOOKUP(AG$5&amp;$A47,'Xử lý'!$F:$G,2,0))</f>
        <v/>
      </c>
      <c r="AH47" s="49" t="str">
        <f>IF(ISNA(VLOOKUP(AH$5&amp;$A47,'Xử lý'!$F:$G,2,0)),"",VLOOKUP(AH$5&amp;$A47,'Xử lý'!$F:$G,2,0))</f>
        <v/>
      </c>
      <c r="AI47" s="49" t="str">
        <f>IF(ISNA(VLOOKUP(AI$5&amp;$A47,'Xử lý'!$F:$G,2,0)),"",VLOOKUP(AI$5&amp;$A47,'Xử lý'!$F:$G,2,0))</f>
        <v/>
      </c>
      <c r="AJ47" s="49" t="str">
        <f>IF(ISNA(VLOOKUP(AJ$5&amp;$A47,'Xử lý'!$F:$G,2,0)),"",VLOOKUP(AJ$5&amp;$A47,'Xử lý'!$F:$G,2,0))</f>
        <v/>
      </c>
      <c r="AK47" s="54" t="str">
        <f>IF(ISNA(VLOOKUP(AK$5&amp;$A47,'Xử lý'!$F:$G,2,0)),"",VLOOKUP(AK$5&amp;$A47,'Xử lý'!$F:$G,2,0))</f>
        <v/>
      </c>
      <c r="AL47" s="28" t="str">
        <f>IF(ISNA(VLOOKUP(AL$5&amp;$A47,'Xử lý'!$F:$G,2,0)),"",VLOOKUP(AL$5&amp;$A47,'Xử lý'!$F:$G,2,0))</f>
        <v/>
      </c>
      <c r="AM47" s="26" t="str">
        <f>IF(ISNA(VLOOKUP(AM$5&amp;$A47,'Xử lý'!$F:$G,2,0)),"",VLOOKUP(AM$5&amp;$A47,'Xử lý'!$F:$G,2,0))</f>
        <v/>
      </c>
      <c r="AN47" s="26" t="str">
        <f>IF(ISNA(VLOOKUP(AN$5&amp;$A47,'Xử lý'!$F:$G,2,0)),"",VLOOKUP(AN$5&amp;$A47,'Xử lý'!$F:$G,2,0))</f>
        <v/>
      </c>
      <c r="AO47" s="26" t="str">
        <f>IF(ISNA(VLOOKUP(AO$5&amp;$A47,'Xử lý'!$F:$G,2,0)),"",VLOOKUP(AO$5&amp;$A47,'Xử lý'!$F:$G,2,0))</f>
        <v/>
      </c>
      <c r="AP47" s="26" t="str">
        <f>IF(ISNA(VLOOKUP(AP$5&amp;$A47,'Xử lý'!$F:$G,2,0)),"",VLOOKUP(AP$5&amp;$A47,'Xử lý'!$F:$G,2,0))</f>
        <v/>
      </c>
      <c r="AQ47" s="49" t="str">
        <f>IF(ISNA(VLOOKUP(AQ$5&amp;$A47,'Xử lý'!$F:$G,2,0)),"",VLOOKUP(AQ$5&amp;$A47,'Xử lý'!$F:$G,2,0))</f>
        <v>11A4
GDQP</v>
      </c>
      <c r="AR47" s="49" t="str">
        <f>IF(ISNA(VLOOKUP(AR$5&amp;$A47,'Xử lý'!$F:$G,2,0)),"",VLOOKUP(AR$5&amp;$A47,'Xử lý'!$F:$G,2,0))</f>
        <v>11A3
GDQP</v>
      </c>
      <c r="AS47" s="49" t="str">
        <f>IF(ISNA(VLOOKUP(AS$5&amp;$A47,'Xử lý'!$F:$G,2,0)),"",VLOOKUP(AS$5&amp;$A47,'Xử lý'!$F:$G,2,0))</f>
        <v>11A1
GDQP</v>
      </c>
      <c r="AT47" s="50" t="str">
        <f>IF(ISNA(VLOOKUP(AT$5&amp;$A47,'Xử lý'!$F:$G,2,0)),"",VLOOKUP(AT$5&amp;$A47,'Xử lý'!$F:$G,2,0))</f>
        <v>11A5
GDQP</v>
      </c>
      <c r="AU47" s="34" t="str">
        <f>IF(ISNA(VLOOKUP(AU$5&amp;$A47,'Xử lý'!$F:$G,2,0)),"",VLOOKUP(AU$5&amp;$A47,'Xử lý'!$F:$G,2,0))</f>
        <v/>
      </c>
      <c r="AV47" s="26" t="str">
        <f>IF(ISNA(VLOOKUP(AV$5&amp;$A47,'Xử lý'!$F:$G,2,0)),"",VLOOKUP(AV$5&amp;$A47,'Xử lý'!$F:$G,2,0))</f>
        <v/>
      </c>
      <c r="AW47" s="26" t="str">
        <f>IF(ISNA(VLOOKUP(AW$5&amp;$A47,'Xử lý'!$F:$G,2,0)),"",VLOOKUP(AW$5&amp;$A47,'Xử lý'!$F:$G,2,0))</f>
        <v/>
      </c>
      <c r="AX47" s="26" t="str">
        <f>IF(ISNA(VLOOKUP(AX$5&amp;$A47,'Xử lý'!$F:$G,2,0)),"",VLOOKUP(AX$5&amp;$A47,'Xử lý'!$F:$G,2,0))</f>
        <v/>
      </c>
      <c r="AY47" s="26" t="str">
        <f>IF(ISNA(VLOOKUP(AY$5&amp;$A47,'Xử lý'!$F:$G,2,0)),"",VLOOKUP(AY$5&amp;$A47,'Xử lý'!$F:$G,2,0))</f>
        <v/>
      </c>
      <c r="AZ47" s="49" t="str">
        <f>IF(ISNA(VLOOKUP(AZ$5&amp;$A47,'Xử lý'!$F:$G,2,0)),"",VLOOKUP(AZ$5&amp;$A47,'Xử lý'!$F:$G,2,0))</f>
        <v/>
      </c>
      <c r="BA47" s="49" t="str">
        <f>IF(ISNA(VLOOKUP(BA$5&amp;$A47,'Xử lý'!$F:$G,2,0)),"",VLOOKUP(BA$5&amp;$A47,'Xử lý'!$F:$G,2,0))</f>
        <v/>
      </c>
      <c r="BB47" s="49" t="str">
        <f>IF(ISNA(VLOOKUP(BB$5&amp;$A47,'Xử lý'!$F:$G,2,0)),"",VLOOKUP(BB$5&amp;$A47,'Xử lý'!$F:$G,2,0))</f>
        <v/>
      </c>
      <c r="BC47" s="50" t="str">
        <f>IF(ISNA(VLOOKUP(BC$5&amp;$A47,'Xử lý'!$F:$G,2,0)),"",VLOOKUP(BC$5&amp;$A47,'Xử lý'!$F:$G,2,0))</f>
        <v/>
      </c>
      <c r="BD47" s="57"/>
    </row>
    <row r="48" spans="1:56" ht="28.5" x14ac:dyDescent="0.65">
      <c r="A48" s="32" t="str">
        <f>DSGV!B43</f>
        <v>V.A.Dương</v>
      </c>
      <c r="B48" s="28" t="str">
        <f>IF(ISNA(VLOOKUP(B$5&amp;$A48,'Xử lý'!$F:$G,2,0)),"",VLOOKUP(B$5&amp;$A48,'Xử lý'!$F:$G,2,0))</f>
        <v/>
      </c>
      <c r="C48" s="26" t="str">
        <f>IF(ISNA(VLOOKUP(C$5&amp;$A48,'Xử lý'!$F:$G,2,0)),"",VLOOKUP(C$5&amp;$A48,'Xử lý'!$F:$G,2,0))</f>
        <v/>
      </c>
      <c r="D48" s="26" t="str">
        <f>IF(ISNA(VLOOKUP(D$5&amp;$A48,'Xử lý'!$F:$G,2,0)),"",VLOOKUP(D$5&amp;$A48,'Xử lý'!$F:$G,2,0))</f>
        <v/>
      </c>
      <c r="E48" s="26" t="str">
        <f>IF(ISNA(VLOOKUP(E$5&amp;$A48,'Xử lý'!$F:$G,2,0)),"",VLOOKUP(E$5&amp;$A48,'Xử lý'!$F:$G,2,0))</f>
        <v/>
      </c>
      <c r="F48" s="26" t="str">
        <f>IF(ISNA(VLOOKUP(F$5&amp;$A48,'Xử lý'!$F:$G,2,0)),"",VLOOKUP(F$5&amp;$A48,'Xử lý'!$F:$G,2,0))</f>
        <v/>
      </c>
      <c r="G48" s="49" t="str">
        <f>IF(ISNA(VLOOKUP(G$5&amp;$A48,'Xử lý'!$F:$G,2,0)),"",VLOOKUP(G$5&amp;$A48,'Xử lý'!$F:$G,2,0))</f>
        <v/>
      </c>
      <c r="H48" s="49" t="str">
        <f>IF(ISNA(VLOOKUP(H$5&amp;$A48,'Xử lý'!$F:$G,2,0)),"",VLOOKUP(H$5&amp;$A48,'Xử lý'!$F:$G,2,0))</f>
        <v/>
      </c>
      <c r="I48" s="49" t="str">
        <f>IF(ISNA(VLOOKUP(I$5&amp;$A48,'Xử lý'!$F:$G,2,0)),"",VLOOKUP(I$5&amp;$A48,'Xử lý'!$F:$G,2,0))</f>
        <v>12A3
Văn.</v>
      </c>
      <c r="J48" s="50" t="str">
        <f>IF(ISNA(VLOOKUP(J$5&amp;$A48,'Xử lý'!$F:$G,2,0)),"",VLOOKUP(J$5&amp;$A48,'Xử lý'!$F:$G,2,0))</f>
        <v>12A3
Văn.</v>
      </c>
      <c r="K48" s="34" t="str">
        <f>IF(ISNA(VLOOKUP(K$5&amp;$A48,'Xử lý'!$F:$G,2,0)),"",VLOOKUP(K$5&amp;$A48,'Xử lý'!$F:$G,2,0))</f>
        <v/>
      </c>
      <c r="L48" s="26" t="str">
        <f>IF(ISNA(VLOOKUP(L$5&amp;$A48,'Xử lý'!$F:$G,2,0)),"",VLOOKUP(L$5&amp;$A48,'Xử lý'!$F:$G,2,0))</f>
        <v/>
      </c>
      <c r="M48" s="26" t="str">
        <f>IF(ISNA(VLOOKUP(M$5&amp;$A48,'Xử lý'!$F:$G,2,0)),"",VLOOKUP(M$5&amp;$A48,'Xử lý'!$F:$G,2,0))</f>
        <v/>
      </c>
      <c r="N48" s="26" t="str">
        <f>IF(ISNA(VLOOKUP(N$5&amp;$A48,'Xử lý'!$F:$G,2,0)),"",VLOOKUP(N$5&amp;$A48,'Xử lý'!$F:$G,2,0))</f>
        <v/>
      </c>
      <c r="O48" s="26" t="str">
        <f>IF(ISNA(VLOOKUP(O$5&amp;$A48,'Xử lý'!$F:$G,2,0)),"",VLOOKUP(O$5&amp;$A48,'Xử lý'!$F:$G,2,0))</f>
        <v/>
      </c>
      <c r="P48" s="49" t="str">
        <f>IF(ISNA(VLOOKUP(P$5&amp;$A48,'Xử lý'!$F:$G,2,0)),"",VLOOKUP(P$5&amp;$A48,'Xử lý'!$F:$G,2,0))</f>
        <v/>
      </c>
      <c r="Q48" s="49" t="str">
        <f>IF(ISNA(VLOOKUP(Q$5&amp;$A48,'Xử lý'!$F:$G,2,0)),"",VLOOKUP(Q$5&amp;$A48,'Xử lý'!$F:$G,2,0))</f>
        <v/>
      </c>
      <c r="R48" s="49" t="str">
        <f>IF(ISNA(VLOOKUP(R$5&amp;$A48,'Xử lý'!$F:$G,2,0)),"",VLOOKUP(R$5&amp;$A48,'Xử lý'!$F:$G,2,0))</f>
        <v>12A7
Văn.</v>
      </c>
      <c r="S48" s="54" t="str">
        <f>IF(ISNA(VLOOKUP(S$5&amp;$A48,'Xử lý'!$F:$G,2,0)),"",VLOOKUP(S$5&amp;$A48,'Xử lý'!$F:$G,2,0))</f>
        <v>12A7
Văn.</v>
      </c>
      <c r="T48" s="28" t="str">
        <f>IF(ISNA(VLOOKUP(T$5&amp;$A48,'Xử lý'!$F:$G,2,0)),"",VLOOKUP(T$5&amp;$A48,'Xử lý'!$F:$G,2,0))</f>
        <v/>
      </c>
      <c r="U48" s="26" t="str">
        <f>IF(ISNA(VLOOKUP(U$5&amp;$A48,'Xử lý'!$F:$G,2,0)),"",VLOOKUP(U$5&amp;$A48,'Xử lý'!$F:$G,2,0))</f>
        <v/>
      </c>
      <c r="V48" s="26" t="str">
        <f>IF(ISNA(VLOOKUP(V$5&amp;$A48,'Xử lý'!$F:$G,2,0)),"",VLOOKUP(V$5&amp;$A48,'Xử lý'!$F:$G,2,0))</f>
        <v/>
      </c>
      <c r="W48" s="26" t="str">
        <f>IF(ISNA(VLOOKUP(W$5&amp;$A48,'Xử lý'!$F:$G,2,0)),"",VLOOKUP(W$5&amp;$A48,'Xử lý'!$F:$G,2,0))</f>
        <v/>
      </c>
      <c r="X48" s="26" t="str">
        <f>IF(ISNA(VLOOKUP(X$5&amp;$A48,'Xử lý'!$F:$G,2,0)),"",VLOOKUP(X$5&amp;$A48,'Xử lý'!$F:$G,2,0))</f>
        <v/>
      </c>
      <c r="Y48" s="49" t="str">
        <f>IF(ISNA(VLOOKUP(Y$5&amp;$A48,'Xử lý'!$F:$G,2,0)),"",VLOOKUP(Y$5&amp;$A48,'Xử lý'!$F:$G,2,0))</f>
        <v/>
      </c>
      <c r="Z48" s="49" t="str">
        <f>IF(ISNA(VLOOKUP(Z$5&amp;$A48,'Xử lý'!$F:$G,2,0)),"",VLOOKUP(Z$5&amp;$A48,'Xử lý'!$F:$G,2,0))</f>
        <v/>
      </c>
      <c r="AA48" s="49" t="str">
        <f>IF(ISNA(VLOOKUP(AA$5&amp;$A48,'Xử lý'!$F:$G,2,0)),"",VLOOKUP(AA$5&amp;$A48,'Xử lý'!$F:$G,2,0))</f>
        <v>12A2
Văn.</v>
      </c>
      <c r="AB48" s="50" t="str">
        <f>IF(ISNA(VLOOKUP(AB$5&amp;$A48,'Xử lý'!$F:$G,2,0)),"",VLOOKUP(AB$5&amp;$A48,'Xử lý'!$F:$G,2,0))</f>
        <v>12A2
Văn.</v>
      </c>
      <c r="AC48" s="34" t="str">
        <f>IF(ISNA(VLOOKUP(AC$5&amp;$A48,'Xử lý'!$F:$G,2,0)),"",VLOOKUP(AC$5&amp;$A48,'Xử lý'!$F:$G,2,0))</f>
        <v/>
      </c>
      <c r="AD48" s="26" t="str">
        <f>IF(ISNA(VLOOKUP(AD$5&amp;$A48,'Xử lý'!$F:$G,2,0)),"",VLOOKUP(AD$5&amp;$A48,'Xử lý'!$F:$G,2,0))</f>
        <v/>
      </c>
      <c r="AE48" s="26" t="str">
        <f>IF(ISNA(VLOOKUP(AE$5&amp;$A48,'Xử lý'!$F:$G,2,0)),"",VLOOKUP(AE$5&amp;$A48,'Xử lý'!$F:$G,2,0))</f>
        <v/>
      </c>
      <c r="AF48" s="26" t="str">
        <f>IF(ISNA(VLOOKUP(AF$5&amp;$A48,'Xử lý'!$F:$G,2,0)),"",VLOOKUP(AF$5&amp;$A48,'Xử lý'!$F:$G,2,0))</f>
        <v/>
      </c>
      <c r="AG48" s="26" t="str">
        <f>IF(ISNA(VLOOKUP(AG$5&amp;$A48,'Xử lý'!$F:$G,2,0)),"",VLOOKUP(AG$5&amp;$A48,'Xử lý'!$F:$G,2,0))</f>
        <v/>
      </c>
      <c r="AH48" s="49" t="str">
        <f>IF(ISNA(VLOOKUP(AH$5&amp;$A48,'Xử lý'!$F:$G,2,0)),"",VLOOKUP(AH$5&amp;$A48,'Xử lý'!$F:$G,2,0))</f>
        <v/>
      </c>
      <c r="AI48" s="49" t="str">
        <f>IF(ISNA(VLOOKUP(AI$5&amp;$A48,'Xử lý'!$F:$G,2,0)),"",VLOOKUP(AI$5&amp;$A48,'Xử lý'!$F:$G,2,0))</f>
        <v/>
      </c>
      <c r="AJ48" s="49" t="str">
        <f>IF(ISNA(VLOOKUP(AJ$5&amp;$A48,'Xử lý'!$F:$G,2,0)),"",VLOOKUP(AJ$5&amp;$A48,'Xử lý'!$F:$G,2,0))</f>
        <v/>
      </c>
      <c r="AK48" s="54" t="str">
        <f>IF(ISNA(VLOOKUP(AK$5&amp;$A48,'Xử lý'!$F:$G,2,0)),"",VLOOKUP(AK$5&amp;$A48,'Xử lý'!$F:$G,2,0))</f>
        <v/>
      </c>
      <c r="AL48" s="28" t="str">
        <f>IF(ISNA(VLOOKUP(AL$5&amp;$A48,'Xử lý'!$F:$G,2,0)),"",VLOOKUP(AL$5&amp;$A48,'Xử lý'!$F:$G,2,0))</f>
        <v/>
      </c>
      <c r="AM48" s="26" t="str">
        <f>IF(ISNA(VLOOKUP(AM$5&amp;$A48,'Xử lý'!$F:$G,2,0)),"",VLOOKUP(AM$5&amp;$A48,'Xử lý'!$F:$G,2,0))</f>
        <v/>
      </c>
      <c r="AN48" s="26" t="str">
        <f>IF(ISNA(VLOOKUP(AN$5&amp;$A48,'Xử lý'!$F:$G,2,0)),"",VLOOKUP(AN$5&amp;$A48,'Xử lý'!$F:$G,2,0))</f>
        <v/>
      </c>
      <c r="AO48" s="26" t="str">
        <f>IF(ISNA(VLOOKUP(AO$5&amp;$A48,'Xử lý'!$F:$G,2,0)),"",VLOOKUP(AO$5&amp;$A48,'Xử lý'!$F:$G,2,0))</f>
        <v/>
      </c>
      <c r="AP48" s="26" t="str">
        <f>IF(ISNA(VLOOKUP(AP$5&amp;$A48,'Xử lý'!$F:$G,2,0)),"",VLOOKUP(AP$5&amp;$A48,'Xử lý'!$F:$G,2,0))</f>
        <v/>
      </c>
      <c r="AQ48" s="49" t="str">
        <f>IF(ISNA(VLOOKUP(AQ$5&amp;$A48,'Xử lý'!$F:$G,2,0)),"",VLOOKUP(AQ$5&amp;$A48,'Xử lý'!$F:$G,2,0))</f>
        <v/>
      </c>
      <c r="AR48" s="49" t="str">
        <f>IF(ISNA(VLOOKUP(AR$5&amp;$A48,'Xử lý'!$F:$G,2,0)),"",VLOOKUP(AR$5&amp;$A48,'Xử lý'!$F:$G,2,0))</f>
        <v/>
      </c>
      <c r="AS48" s="49" t="str">
        <f>IF(ISNA(VLOOKUP(AS$5&amp;$A48,'Xử lý'!$F:$G,2,0)),"",VLOOKUP(AS$5&amp;$A48,'Xử lý'!$F:$G,2,0))</f>
        <v>12A6
Văn.</v>
      </c>
      <c r="AT48" s="50" t="str">
        <f>IF(ISNA(VLOOKUP(AT$5&amp;$A48,'Xử lý'!$F:$G,2,0)),"",VLOOKUP(AT$5&amp;$A48,'Xử lý'!$F:$G,2,0))</f>
        <v>12A6
Văn.</v>
      </c>
      <c r="AU48" s="34" t="str">
        <f>IF(ISNA(VLOOKUP(AU$5&amp;$A48,'Xử lý'!$F:$G,2,0)),"",VLOOKUP(AU$5&amp;$A48,'Xử lý'!$F:$G,2,0))</f>
        <v/>
      </c>
      <c r="AV48" s="26" t="str">
        <f>IF(ISNA(VLOOKUP(AV$5&amp;$A48,'Xử lý'!$F:$G,2,0)),"",VLOOKUP(AV$5&amp;$A48,'Xử lý'!$F:$G,2,0))</f>
        <v/>
      </c>
      <c r="AW48" s="26" t="str">
        <f>IF(ISNA(VLOOKUP(AW$5&amp;$A48,'Xử lý'!$F:$G,2,0)),"",VLOOKUP(AW$5&amp;$A48,'Xử lý'!$F:$G,2,0))</f>
        <v/>
      </c>
      <c r="AX48" s="26" t="str">
        <f>IF(ISNA(VLOOKUP(AX$5&amp;$A48,'Xử lý'!$F:$G,2,0)),"",VLOOKUP(AX$5&amp;$A48,'Xử lý'!$F:$G,2,0))</f>
        <v/>
      </c>
      <c r="AY48" s="26" t="str">
        <f>IF(ISNA(VLOOKUP(AY$5&amp;$A48,'Xử lý'!$F:$G,2,0)),"",VLOOKUP(AY$5&amp;$A48,'Xử lý'!$F:$G,2,0))</f>
        <v/>
      </c>
      <c r="AZ48" s="49" t="str">
        <f>IF(ISNA(VLOOKUP(AZ$5&amp;$A48,'Xử lý'!$F:$G,2,0)),"",VLOOKUP(AZ$5&amp;$A48,'Xử lý'!$F:$G,2,0))</f>
        <v/>
      </c>
      <c r="BA48" s="49" t="str">
        <f>IF(ISNA(VLOOKUP(BA$5&amp;$A48,'Xử lý'!$F:$G,2,0)),"",VLOOKUP(BA$5&amp;$A48,'Xử lý'!$F:$G,2,0))</f>
        <v/>
      </c>
      <c r="BB48" s="49" t="str">
        <f>IF(ISNA(VLOOKUP(BB$5&amp;$A48,'Xử lý'!$F:$G,2,0)),"",VLOOKUP(BB$5&amp;$A48,'Xử lý'!$F:$G,2,0))</f>
        <v/>
      </c>
      <c r="BC48" s="50" t="str">
        <f>IF(ISNA(VLOOKUP(BC$5&amp;$A48,'Xử lý'!$F:$G,2,0)),"",VLOOKUP(BC$5&amp;$A48,'Xử lý'!$F:$G,2,0))</f>
        <v/>
      </c>
      <c r="BD48" s="57"/>
    </row>
    <row r="49" spans="1:56" ht="28.5" x14ac:dyDescent="0.65">
      <c r="A49" s="32" t="str">
        <f>DSGV!B44</f>
        <v>V.Cường</v>
      </c>
      <c r="B49" s="28" t="str">
        <f>IF(ISNA(VLOOKUP(B$5&amp;$A49,'Xử lý'!$F:$G,2,0)),"",VLOOKUP(B$5&amp;$A49,'Xử lý'!$F:$G,2,0))</f>
        <v/>
      </c>
      <c r="C49" s="26" t="str">
        <f>IF(ISNA(VLOOKUP(C$5&amp;$A49,'Xử lý'!$F:$G,2,0)),"",VLOOKUP(C$5&amp;$A49,'Xử lý'!$F:$G,2,0))</f>
        <v/>
      </c>
      <c r="D49" s="26" t="str">
        <f>IF(ISNA(VLOOKUP(D$5&amp;$A49,'Xử lý'!$F:$G,2,0)),"",VLOOKUP(D$5&amp;$A49,'Xử lý'!$F:$G,2,0))</f>
        <v/>
      </c>
      <c r="E49" s="26" t="str">
        <f>IF(ISNA(VLOOKUP(E$5&amp;$A49,'Xử lý'!$F:$G,2,0)),"",VLOOKUP(E$5&amp;$A49,'Xử lý'!$F:$G,2,0))</f>
        <v/>
      </c>
      <c r="F49" s="26" t="str">
        <f>IF(ISNA(VLOOKUP(F$5&amp;$A49,'Xử lý'!$F:$G,2,0)),"",VLOOKUP(F$5&amp;$A49,'Xử lý'!$F:$G,2,0))</f>
        <v/>
      </c>
      <c r="G49" s="49" t="str">
        <f>IF(ISNA(VLOOKUP(G$5&amp;$A49,'Xử lý'!$F:$G,2,0)),"",VLOOKUP(G$5&amp;$A49,'Xử lý'!$F:$G,2,0))</f>
        <v/>
      </c>
      <c r="H49" s="49" t="str">
        <f>IF(ISNA(VLOOKUP(H$5&amp;$A49,'Xử lý'!$F:$G,2,0)),"",VLOOKUP(H$5&amp;$A49,'Xử lý'!$F:$G,2,0))</f>
        <v/>
      </c>
      <c r="I49" s="49" t="str">
        <f>IF(ISNA(VLOOKUP(I$5&amp;$A49,'Xử lý'!$F:$G,2,0)),"",VLOOKUP(I$5&amp;$A49,'Xử lý'!$F:$G,2,0))</f>
        <v/>
      </c>
      <c r="J49" s="50" t="str">
        <f>IF(ISNA(VLOOKUP(J$5&amp;$A49,'Xử lý'!$F:$G,2,0)),"",VLOOKUP(J$5&amp;$A49,'Xử lý'!$F:$G,2,0))</f>
        <v/>
      </c>
      <c r="K49" s="34" t="str">
        <f>IF(ISNA(VLOOKUP(K$5&amp;$A49,'Xử lý'!$F:$G,2,0)),"",VLOOKUP(K$5&amp;$A49,'Xử lý'!$F:$G,2,0))</f>
        <v/>
      </c>
      <c r="L49" s="26" t="str">
        <f>IF(ISNA(VLOOKUP(L$5&amp;$A49,'Xử lý'!$F:$G,2,0)),"",VLOOKUP(L$5&amp;$A49,'Xử lý'!$F:$G,2,0))</f>
        <v/>
      </c>
      <c r="M49" s="26" t="str">
        <f>IF(ISNA(VLOOKUP(M$5&amp;$A49,'Xử lý'!$F:$G,2,0)),"",VLOOKUP(M$5&amp;$A49,'Xử lý'!$F:$G,2,0))</f>
        <v/>
      </c>
      <c r="N49" s="26" t="str">
        <f>IF(ISNA(VLOOKUP(N$5&amp;$A49,'Xử lý'!$F:$G,2,0)),"",VLOOKUP(N$5&amp;$A49,'Xử lý'!$F:$G,2,0))</f>
        <v/>
      </c>
      <c r="O49" s="26" t="str">
        <f>IF(ISNA(VLOOKUP(O$5&amp;$A49,'Xử lý'!$F:$G,2,0)),"",VLOOKUP(O$5&amp;$A49,'Xử lý'!$F:$G,2,0))</f>
        <v/>
      </c>
      <c r="P49" s="49" t="str">
        <f>IF(ISNA(VLOOKUP(P$5&amp;$A49,'Xử lý'!$F:$G,2,0)),"",VLOOKUP(P$5&amp;$A49,'Xử lý'!$F:$G,2,0))</f>
        <v>12A4
Văn.</v>
      </c>
      <c r="Q49" s="49" t="str">
        <f>IF(ISNA(VLOOKUP(Q$5&amp;$A49,'Xử lý'!$F:$G,2,0)),"",VLOOKUP(Q$5&amp;$A49,'Xử lý'!$F:$G,2,0))</f>
        <v>12A4
Văn.</v>
      </c>
      <c r="R49" s="49" t="str">
        <f>IF(ISNA(VLOOKUP(R$5&amp;$A49,'Xử lý'!$F:$G,2,0)),"",VLOOKUP(R$5&amp;$A49,'Xử lý'!$F:$G,2,0))</f>
        <v/>
      </c>
      <c r="S49" s="54" t="str">
        <f>IF(ISNA(VLOOKUP(S$5&amp;$A49,'Xử lý'!$F:$G,2,0)),"",VLOOKUP(S$5&amp;$A49,'Xử lý'!$F:$G,2,0))</f>
        <v/>
      </c>
      <c r="T49" s="28" t="str">
        <f>IF(ISNA(VLOOKUP(T$5&amp;$A49,'Xử lý'!$F:$G,2,0)),"",VLOOKUP(T$5&amp;$A49,'Xử lý'!$F:$G,2,0))</f>
        <v/>
      </c>
      <c r="U49" s="26" t="str">
        <f>IF(ISNA(VLOOKUP(U$5&amp;$A49,'Xử lý'!$F:$G,2,0)),"",VLOOKUP(U$5&amp;$A49,'Xử lý'!$F:$G,2,0))</f>
        <v/>
      </c>
      <c r="V49" s="26" t="str">
        <f>IF(ISNA(VLOOKUP(V$5&amp;$A49,'Xử lý'!$F:$G,2,0)),"",VLOOKUP(V$5&amp;$A49,'Xử lý'!$F:$G,2,0))</f>
        <v/>
      </c>
      <c r="W49" s="26" t="str">
        <f>IF(ISNA(VLOOKUP(W$5&amp;$A49,'Xử lý'!$F:$G,2,0)),"",VLOOKUP(W$5&amp;$A49,'Xử lý'!$F:$G,2,0))</f>
        <v/>
      </c>
      <c r="X49" s="26" t="str">
        <f>IF(ISNA(VLOOKUP(X$5&amp;$A49,'Xử lý'!$F:$G,2,0)),"",VLOOKUP(X$5&amp;$A49,'Xử lý'!$F:$G,2,0))</f>
        <v/>
      </c>
      <c r="Y49" s="49" t="str">
        <f>IF(ISNA(VLOOKUP(Y$5&amp;$A49,'Xử lý'!$F:$G,2,0)),"",VLOOKUP(Y$5&amp;$A49,'Xử lý'!$F:$G,2,0))</f>
        <v/>
      </c>
      <c r="Z49" s="49" t="str">
        <f>IF(ISNA(VLOOKUP(Z$5&amp;$A49,'Xử lý'!$F:$G,2,0)),"",VLOOKUP(Z$5&amp;$A49,'Xử lý'!$F:$G,2,0))</f>
        <v/>
      </c>
      <c r="AA49" s="49" t="str">
        <f>IF(ISNA(VLOOKUP(AA$5&amp;$A49,'Xử lý'!$F:$G,2,0)),"",VLOOKUP(AA$5&amp;$A49,'Xử lý'!$F:$G,2,0))</f>
        <v/>
      </c>
      <c r="AB49" s="50" t="str">
        <f>IF(ISNA(VLOOKUP(AB$5&amp;$A49,'Xử lý'!$F:$G,2,0)),"",VLOOKUP(AB$5&amp;$A49,'Xử lý'!$F:$G,2,0))</f>
        <v/>
      </c>
      <c r="AC49" s="34" t="str">
        <f>IF(ISNA(VLOOKUP(AC$5&amp;$A49,'Xử lý'!$F:$G,2,0)),"",VLOOKUP(AC$5&amp;$A49,'Xử lý'!$F:$G,2,0))</f>
        <v/>
      </c>
      <c r="AD49" s="26" t="str">
        <f>IF(ISNA(VLOOKUP(AD$5&amp;$A49,'Xử lý'!$F:$G,2,0)),"",VLOOKUP(AD$5&amp;$A49,'Xử lý'!$F:$G,2,0))</f>
        <v/>
      </c>
      <c r="AE49" s="26" t="str">
        <f>IF(ISNA(VLOOKUP(AE$5&amp;$A49,'Xử lý'!$F:$G,2,0)),"",VLOOKUP(AE$5&amp;$A49,'Xử lý'!$F:$G,2,0))</f>
        <v/>
      </c>
      <c r="AF49" s="26" t="str">
        <f>IF(ISNA(VLOOKUP(AF$5&amp;$A49,'Xử lý'!$F:$G,2,0)),"",VLOOKUP(AF$5&amp;$A49,'Xử lý'!$F:$G,2,0))</f>
        <v/>
      </c>
      <c r="AG49" s="26" t="str">
        <f>IF(ISNA(VLOOKUP(AG$5&amp;$A49,'Xử lý'!$F:$G,2,0)),"",VLOOKUP(AG$5&amp;$A49,'Xử lý'!$F:$G,2,0))</f>
        <v/>
      </c>
      <c r="AH49" s="49" t="str">
        <f>IF(ISNA(VLOOKUP(AH$5&amp;$A49,'Xử lý'!$F:$G,2,0)),"",VLOOKUP(AH$5&amp;$A49,'Xử lý'!$F:$G,2,0))</f>
        <v>10A6
Văn.</v>
      </c>
      <c r="AI49" s="49" t="str">
        <f>IF(ISNA(VLOOKUP(AI$5&amp;$A49,'Xử lý'!$F:$G,2,0)),"",VLOOKUP(AI$5&amp;$A49,'Xử lý'!$F:$G,2,0))</f>
        <v>10A6
Văn.</v>
      </c>
      <c r="AJ49" s="49" t="str">
        <f>IF(ISNA(VLOOKUP(AJ$5&amp;$A49,'Xử lý'!$F:$G,2,0)),"",VLOOKUP(AJ$5&amp;$A49,'Xử lý'!$F:$G,2,0))</f>
        <v>10A7
Văn.</v>
      </c>
      <c r="AK49" s="54" t="str">
        <f>IF(ISNA(VLOOKUP(AK$5&amp;$A49,'Xử lý'!$F:$G,2,0)),"",VLOOKUP(AK$5&amp;$A49,'Xử lý'!$F:$G,2,0))</f>
        <v>10A7
Văn.</v>
      </c>
      <c r="AL49" s="28" t="str">
        <f>IF(ISNA(VLOOKUP(AL$5&amp;$A49,'Xử lý'!$F:$G,2,0)),"",VLOOKUP(AL$5&amp;$A49,'Xử lý'!$F:$G,2,0))</f>
        <v/>
      </c>
      <c r="AM49" s="26" t="str">
        <f>IF(ISNA(VLOOKUP(AM$5&amp;$A49,'Xử lý'!$F:$G,2,0)),"",VLOOKUP(AM$5&amp;$A49,'Xử lý'!$F:$G,2,0))</f>
        <v/>
      </c>
      <c r="AN49" s="26" t="str">
        <f>IF(ISNA(VLOOKUP(AN$5&amp;$A49,'Xử lý'!$F:$G,2,0)),"",VLOOKUP(AN$5&amp;$A49,'Xử lý'!$F:$G,2,0))</f>
        <v/>
      </c>
      <c r="AO49" s="26" t="str">
        <f>IF(ISNA(VLOOKUP(AO$5&amp;$A49,'Xử lý'!$F:$G,2,0)),"",VLOOKUP(AO$5&amp;$A49,'Xử lý'!$F:$G,2,0))</f>
        <v/>
      </c>
      <c r="AP49" s="26" t="str">
        <f>IF(ISNA(VLOOKUP(AP$5&amp;$A49,'Xử lý'!$F:$G,2,0)),"",VLOOKUP(AP$5&amp;$A49,'Xử lý'!$F:$G,2,0))</f>
        <v/>
      </c>
      <c r="AQ49" s="49" t="str">
        <f>IF(ISNA(VLOOKUP(AQ$5&amp;$A49,'Xử lý'!$F:$G,2,0)),"",VLOOKUP(AQ$5&amp;$A49,'Xử lý'!$F:$G,2,0))</f>
        <v/>
      </c>
      <c r="AR49" s="49" t="str">
        <f>IF(ISNA(VLOOKUP(AR$5&amp;$A49,'Xử lý'!$F:$G,2,0)),"",VLOOKUP(AR$5&amp;$A49,'Xử lý'!$F:$G,2,0))</f>
        <v/>
      </c>
      <c r="AS49" s="49" t="str">
        <f>IF(ISNA(VLOOKUP(AS$5&amp;$A49,'Xử lý'!$F:$G,2,0)),"",VLOOKUP(AS$5&amp;$A49,'Xử lý'!$F:$G,2,0))</f>
        <v/>
      </c>
      <c r="AT49" s="50" t="str">
        <f>IF(ISNA(VLOOKUP(AT$5&amp;$A49,'Xử lý'!$F:$G,2,0)),"",VLOOKUP(AT$5&amp;$A49,'Xử lý'!$F:$G,2,0))</f>
        <v/>
      </c>
      <c r="AU49" s="34" t="str">
        <f>IF(ISNA(VLOOKUP(AU$5&amp;$A49,'Xử lý'!$F:$G,2,0)),"",VLOOKUP(AU$5&amp;$A49,'Xử lý'!$F:$G,2,0))</f>
        <v/>
      </c>
      <c r="AV49" s="26" t="str">
        <f>IF(ISNA(VLOOKUP(AV$5&amp;$A49,'Xử lý'!$F:$G,2,0)),"",VLOOKUP(AV$5&amp;$A49,'Xử lý'!$F:$G,2,0))</f>
        <v/>
      </c>
      <c r="AW49" s="26" t="str">
        <f>IF(ISNA(VLOOKUP(AW$5&amp;$A49,'Xử lý'!$F:$G,2,0)),"",VLOOKUP(AW$5&amp;$A49,'Xử lý'!$F:$G,2,0))</f>
        <v/>
      </c>
      <c r="AX49" s="26" t="str">
        <f>IF(ISNA(VLOOKUP(AX$5&amp;$A49,'Xử lý'!$F:$G,2,0)),"",VLOOKUP(AX$5&amp;$A49,'Xử lý'!$F:$G,2,0))</f>
        <v/>
      </c>
      <c r="AY49" s="26" t="str">
        <f>IF(ISNA(VLOOKUP(AY$5&amp;$A49,'Xử lý'!$F:$G,2,0)),"",VLOOKUP(AY$5&amp;$A49,'Xử lý'!$F:$G,2,0))</f>
        <v/>
      </c>
      <c r="AZ49" s="49" t="str">
        <f>IF(ISNA(VLOOKUP(AZ$5&amp;$A49,'Xử lý'!$F:$G,2,0)),"",VLOOKUP(AZ$5&amp;$A49,'Xử lý'!$F:$G,2,0))</f>
        <v/>
      </c>
      <c r="BA49" s="49" t="str">
        <f>IF(ISNA(VLOOKUP(BA$5&amp;$A49,'Xử lý'!$F:$G,2,0)),"",VLOOKUP(BA$5&amp;$A49,'Xử lý'!$F:$G,2,0))</f>
        <v/>
      </c>
      <c r="BB49" s="49" t="str">
        <f>IF(ISNA(VLOOKUP(BB$5&amp;$A49,'Xử lý'!$F:$G,2,0)),"",VLOOKUP(BB$5&amp;$A49,'Xử lý'!$F:$G,2,0))</f>
        <v/>
      </c>
      <c r="BC49" s="50" t="str">
        <f>IF(ISNA(VLOOKUP(BC$5&amp;$A49,'Xử lý'!$F:$G,2,0)),"",VLOOKUP(BC$5&amp;$A49,'Xử lý'!$F:$G,2,0))</f>
        <v/>
      </c>
      <c r="BD49" s="57"/>
    </row>
    <row r="50" spans="1:56" ht="28.5" x14ac:dyDescent="0.65">
      <c r="A50" s="32" t="str">
        <f>DSGV!B45</f>
        <v>V.Hà</v>
      </c>
      <c r="B50" s="28" t="str">
        <f>IF(ISNA(VLOOKUP(B$5&amp;$A50,'Xử lý'!$F:$G,2,0)),"",VLOOKUP(B$5&amp;$A50,'Xử lý'!$F:$G,2,0))</f>
        <v/>
      </c>
      <c r="C50" s="26" t="str">
        <f>IF(ISNA(VLOOKUP(C$5&amp;$A50,'Xử lý'!$F:$G,2,0)),"",VLOOKUP(C$5&amp;$A50,'Xử lý'!$F:$G,2,0))</f>
        <v/>
      </c>
      <c r="D50" s="26" t="str">
        <f>IF(ISNA(VLOOKUP(D$5&amp;$A50,'Xử lý'!$F:$G,2,0)),"",VLOOKUP(D$5&amp;$A50,'Xử lý'!$F:$G,2,0))</f>
        <v/>
      </c>
      <c r="E50" s="26" t="str">
        <f>IF(ISNA(VLOOKUP(E$5&amp;$A50,'Xử lý'!$F:$G,2,0)),"",VLOOKUP(E$5&amp;$A50,'Xử lý'!$F:$G,2,0))</f>
        <v/>
      </c>
      <c r="F50" s="26" t="str">
        <f>IF(ISNA(VLOOKUP(F$5&amp;$A50,'Xử lý'!$F:$G,2,0)),"",VLOOKUP(F$5&amp;$A50,'Xử lý'!$F:$G,2,0))</f>
        <v/>
      </c>
      <c r="G50" s="49" t="str">
        <f>IF(ISNA(VLOOKUP(G$5&amp;$A50,'Xử lý'!$F:$G,2,0)),"",VLOOKUP(G$5&amp;$A50,'Xử lý'!$F:$G,2,0))</f>
        <v/>
      </c>
      <c r="H50" s="49" t="str">
        <f>IF(ISNA(VLOOKUP(H$5&amp;$A50,'Xử lý'!$F:$G,2,0)),"",VLOOKUP(H$5&amp;$A50,'Xử lý'!$F:$G,2,0))</f>
        <v/>
      </c>
      <c r="I50" s="49" t="str">
        <f>IF(ISNA(VLOOKUP(I$5&amp;$A50,'Xử lý'!$F:$G,2,0)),"",VLOOKUP(I$5&amp;$A50,'Xử lý'!$F:$G,2,0))</f>
        <v/>
      </c>
      <c r="J50" s="50" t="str">
        <f>IF(ISNA(VLOOKUP(J$5&amp;$A50,'Xử lý'!$F:$G,2,0)),"",VLOOKUP(J$5&amp;$A50,'Xử lý'!$F:$G,2,0))</f>
        <v/>
      </c>
      <c r="K50" s="34" t="str">
        <f>IF(ISNA(VLOOKUP(K$5&amp;$A50,'Xử lý'!$F:$G,2,0)),"",VLOOKUP(K$5&amp;$A50,'Xử lý'!$F:$G,2,0))</f>
        <v/>
      </c>
      <c r="L50" s="26" t="str">
        <f>IF(ISNA(VLOOKUP(L$5&amp;$A50,'Xử lý'!$F:$G,2,0)),"",VLOOKUP(L$5&amp;$A50,'Xử lý'!$F:$G,2,0))</f>
        <v/>
      </c>
      <c r="M50" s="26" t="str">
        <f>IF(ISNA(VLOOKUP(M$5&amp;$A50,'Xử lý'!$F:$G,2,0)),"",VLOOKUP(M$5&amp;$A50,'Xử lý'!$F:$G,2,0))</f>
        <v/>
      </c>
      <c r="N50" s="26" t="str">
        <f>IF(ISNA(VLOOKUP(N$5&amp;$A50,'Xử lý'!$F:$G,2,0)),"",VLOOKUP(N$5&amp;$A50,'Xử lý'!$F:$G,2,0))</f>
        <v/>
      </c>
      <c r="O50" s="26" t="str">
        <f>IF(ISNA(VLOOKUP(O$5&amp;$A50,'Xử lý'!$F:$G,2,0)),"",VLOOKUP(O$5&amp;$A50,'Xử lý'!$F:$G,2,0))</f>
        <v/>
      </c>
      <c r="P50" s="49" t="str">
        <f>IF(ISNA(VLOOKUP(P$5&amp;$A50,'Xử lý'!$F:$G,2,0)),"",VLOOKUP(P$5&amp;$A50,'Xử lý'!$F:$G,2,0))</f>
        <v>11A5
Văn.</v>
      </c>
      <c r="Q50" s="49" t="str">
        <f>IF(ISNA(VLOOKUP(Q$5&amp;$A50,'Xử lý'!$F:$G,2,0)),"",VLOOKUP(Q$5&amp;$A50,'Xử lý'!$F:$G,2,0))</f>
        <v>11A5
Văn.</v>
      </c>
      <c r="R50" s="49" t="str">
        <f>IF(ISNA(VLOOKUP(R$5&amp;$A50,'Xử lý'!$F:$G,2,0)),"",VLOOKUP(R$5&amp;$A50,'Xử lý'!$F:$G,2,0))</f>
        <v/>
      </c>
      <c r="S50" s="54" t="str">
        <f>IF(ISNA(VLOOKUP(S$5&amp;$A50,'Xử lý'!$F:$G,2,0)),"",VLOOKUP(S$5&amp;$A50,'Xử lý'!$F:$G,2,0))</f>
        <v/>
      </c>
      <c r="T50" s="28" t="str">
        <f>IF(ISNA(VLOOKUP(T$5&amp;$A50,'Xử lý'!$F:$G,2,0)),"",VLOOKUP(T$5&amp;$A50,'Xử lý'!$F:$G,2,0))</f>
        <v/>
      </c>
      <c r="U50" s="26" t="str">
        <f>IF(ISNA(VLOOKUP(U$5&amp;$A50,'Xử lý'!$F:$G,2,0)),"",VLOOKUP(U$5&amp;$A50,'Xử lý'!$F:$G,2,0))</f>
        <v/>
      </c>
      <c r="V50" s="26" t="str">
        <f>IF(ISNA(VLOOKUP(V$5&amp;$A50,'Xử lý'!$F:$G,2,0)),"",VLOOKUP(V$5&amp;$A50,'Xử lý'!$F:$G,2,0))</f>
        <v/>
      </c>
      <c r="W50" s="26" t="str">
        <f>IF(ISNA(VLOOKUP(W$5&amp;$A50,'Xử lý'!$F:$G,2,0)),"",VLOOKUP(W$5&amp;$A50,'Xử lý'!$F:$G,2,0))</f>
        <v/>
      </c>
      <c r="X50" s="26" t="str">
        <f>IF(ISNA(VLOOKUP(X$5&amp;$A50,'Xử lý'!$F:$G,2,0)),"",VLOOKUP(X$5&amp;$A50,'Xử lý'!$F:$G,2,0))</f>
        <v/>
      </c>
      <c r="Y50" s="49" t="str">
        <f>IF(ISNA(VLOOKUP(Y$5&amp;$A50,'Xử lý'!$F:$G,2,0)),"",VLOOKUP(Y$5&amp;$A50,'Xử lý'!$F:$G,2,0))</f>
        <v/>
      </c>
      <c r="Z50" s="49" t="str">
        <f>IF(ISNA(VLOOKUP(Z$5&amp;$A50,'Xử lý'!$F:$G,2,0)),"",VLOOKUP(Z$5&amp;$A50,'Xử lý'!$F:$G,2,0))</f>
        <v/>
      </c>
      <c r="AA50" s="49" t="str">
        <f>IF(ISNA(VLOOKUP(AA$5&amp;$A50,'Xử lý'!$F:$G,2,0)),"",VLOOKUP(AA$5&amp;$A50,'Xử lý'!$F:$G,2,0))</f>
        <v/>
      </c>
      <c r="AB50" s="50" t="str">
        <f>IF(ISNA(VLOOKUP(AB$5&amp;$A50,'Xử lý'!$F:$G,2,0)),"",VLOOKUP(AB$5&amp;$A50,'Xử lý'!$F:$G,2,0))</f>
        <v/>
      </c>
      <c r="AC50" s="34" t="str">
        <f>IF(ISNA(VLOOKUP(AC$5&amp;$A50,'Xử lý'!$F:$G,2,0)),"",VLOOKUP(AC$5&amp;$A50,'Xử lý'!$F:$G,2,0))</f>
        <v/>
      </c>
      <c r="AD50" s="26" t="str">
        <f>IF(ISNA(VLOOKUP(AD$5&amp;$A50,'Xử lý'!$F:$G,2,0)),"",VLOOKUP(AD$5&amp;$A50,'Xử lý'!$F:$G,2,0))</f>
        <v/>
      </c>
      <c r="AE50" s="26" t="str">
        <f>IF(ISNA(VLOOKUP(AE$5&amp;$A50,'Xử lý'!$F:$G,2,0)),"",VLOOKUP(AE$5&amp;$A50,'Xử lý'!$F:$G,2,0))</f>
        <v/>
      </c>
      <c r="AF50" s="26" t="str">
        <f>IF(ISNA(VLOOKUP(AF$5&amp;$A50,'Xử lý'!$F:$G,2,0)),"",VLOOKUP(AF$5&amp;$A50,'Xử lý'!$F:$G,2,0))</f>
        <v/>
      </c>
      <c r="AG50" s="26" t="str">
        <f>IF(ISNA(VLOOKUP(AG$5&amp;$A50,'Xử lý'!$F:$G,2,0)),"",VLOOKUP(AG$5&amp;$A50,'Xử lý'!$F:$G,2,0))</f>
        <v/>
      </c>
      <c r="AH50" s="49" t="str">
        <f>IF(ISNA(VLOOKUP(AH$5&amp;$A50,'Xử lý'!$F:$G,2,0)),"",VLOOKUP(AH$5&amp;$A50,'Xử lý'!$F:$G,2,0))</f>
        <v>11A7
Văn.</v>
      </c>
      <c r="AI50" s="49" t="str">
        <f>IF(ISNA(VLOOKUP(AI$5&amp;$A50,'Xử lý'!$F:$G,2,0)),"",VLOOKUP(AI$5&amp;$A50,'Xử lý'!$F:$G,2,0))</f>
        <v>11A7
Văn.</v>
      </c>
      <c r="AJ50" s="49" t="str">
        <f>IF(ISNA(VLOOKUP(AJ$5&amp;$A50,'Xử lý'!$F:$G,2,0)),"",VLOOKUP(AJ$5&amp;$A50,'Xử lý'!$F:$G,2,0))</f>
        <v>11A6
Văn.</v>
      </c>
      <c r="AK50" s="54" t="str">
        <f>IF(ISNA(VLOOKUP(AK$5&amp;$A50,'Xử lý'!$F:$G,2,0)),"",VLOOKUP(AK$5&amp;$A50,'Xử lý'!$F:$G,2,0))</f>
        <v>11A6
Văn.</v>
      </c>
      <c r="AL50" s="28" t="str">
        <f>IF(ISNA(VLOOKUP(AL$5&amp;$A50,'Xử lý'!$F:$G,2,0)),"",VLOOKUP(AL$5&amp;$A50,'Xử lý'!$F:$G,2,0))</f>
        <v/>
      </c>
      <c r="AM50" s="26" t="str">
        <f>IF(ISNA(VLOOKUP(AM$5&amp;$A50,'Xử lý'!$F:$G,2,0)),"",VLOOKUP(AM$5&amp;$A50,'Xử lý'!$F:$G,2,0))</f>
        <v/>
      </c>
      <c r="AN50" s="26" t="str">
        <f>IF(ISNA(VLOOKUP(AN$5&amp;$A50,'Xử lý'!$F:$G,2,0)),"",VLOOKUP(AN$5&amp;$A50,'Xử lý'!$F:$G,2,0))</f>
        <v/>
      </c>
      <c r="AO50" s="26" t="str">
        <f>IF(ISNA(VLOOKUP(AO$5&amp;$A50,'Xử lý'!$F:$G,2,0)),"",VLOOKUP(AO$5&amp;$A50,'Xử lý'!$F:$G,2,0))</f>
        <v/>
      </c>
      <c r="AP50" s="26" t="str">
        <f>IF(ISNA(VLOOKUP(AP$5&amp;$A50,'Xử lý'!$F:$G,2,0)),"",VLOOKUP(AP$5&amp;$A50,'Xử lý'!$F:$G,2,0))</f>
        <v/>
      </c>
      <c r="AQ50" s="49" t="str">
        <f>IF(ISNA(VLOOKUP(AQ$5&amp;$A50,'Xử lý'!$F:$G,2,0)),"",VLOOKUP(AQ$5&amp;$A50,'Xử lý'!$F:$G,2,0))</f>
        <v/>
      </c>
      <c r="AR50" s="49" t="str">
        <f>IF(ISNA(VLOOKUP(AR$5&amp;$A50,'Xử lý'!$F:$G,2,0)),"",VLOOKUP(AR$5&amp;$A50,'Xử lý'!$F:$G,2,0))</f>
        <v/>
      </c>
      <c r="AS50" s="49" t="str">
        <f>IF(ISNA(VLOOKUP(AS$5&amp;$A50,'Xử lý'!$F:$G,2,0)),"",VLOOKUP(AS$5&amp;$A50,'Xử lý'!$F:$G,2,0))</f>
        <v/>
      </c>
      <c r="AT50" s="50" t="str">
        <f>IF(ISNA(VLOOKUP(AT$5&amp;$A50,'Xử lý'!$F:$G,2,0)),"",VLOOKUP(AT$5&amp;$A50,'Xử lý'!$F:$G,2,0))</f>
        <v/>
      </c>
      <c r="AU50" s="34" t="str">
        <f>IF(ISNA(VLOOKUP(AU$5&amp;$A50,'Xử lý'!$F:$G,2,0)),"",VLOOKUP(AU$5&amp;$A50,'Xử lý'!$F:$G,2,0))</f>
        <v/>
      </c>
      <c r="AV50" s="26" t="str">
        <f>IF(ISNA(VLOOKUP(AV$5&amp;$A50,'Xử lý'!$F:$G,2,0)),"",VLOOKUP(AV$5&amp;$A50,'Xử lý'!$F:$G,2,0))</f>
        <v/>
      </c>
      <c r="AW50" s="26" t="str">
        <f>IF(ISNA(VLOOKUP(AW$5&amp;$A50,'Xử lý'!$F:$G,2,0)),"",VLOOKUP(AW$5&amp;$A50,'Xử lý'!$F:$G,2,0))</f>
        <v/>
      </c>
      <c r="AX50" s="26" t="str">
        <f>IF(ISNA(VLOOKUP(AX$5&amp;$A50,'Xử lý'!$F:$G,2,0)),"",VLOOKUP(AX$5&amp;$A50,'Xử lý'!$F:$G,2,0))</f>
        <v/>
      </c>
      <c r="AY50" s="26" t="str">
        <f>IF(ISNA(VLOOKUP(AY$5&amp;$A50,'Xử lý'!$F:$G,2,0)),"",VLOOKUP(AY$5&amp;$A50,'Xử lý'!$F:$G,2,0))</f>
        <v/>
      </c>
      <c r="AZ50" s="49" t="str">
        <f>IF(ISNA(VLOOKUP(AZ$5&amp;$A50,'Xử lý'!$F:$G,2,0)),"",VLOOKUP(AZ$5&amp;$A50,'Xử lý'!$F:$G,2,0))</f>
        <v/>
      </c>
      <c r="BA50" s="49" t="str">
        <f>IF(ISNA(VLOOKUP(BA$5&amp;$A50,'Xử lý'!$F:$G,2,0)),"",VLOOKUP(BA$5&amp;$A50,'Xử lý'!$F:$G,2,0))</f>
        <v/>
      </c>
      <c r="BB50" s="49" t="str">
        <f>IF(ISNA(VLOOKUP(BB$5&amp;$A50,'Xử lý'!$F:$G,2,0)),"",VLOOKUP(BB$5&amp;$A50,'Xử lý'!$F:$G,2,0))</f>
        <v/>
      </c>
      <c r="BC50" s="50" t="str">
        <f>IF(ISNA(VLOOKUP(BC$5&amp;$A50,'Xử lý'!$F:$G,2,0)),"",VLOOKUP(BC$5&amp;$A50,'Xử lý'!$F:$G,2,0))</f>
        <v/>
      </c>
      <c r="BD50" s="57"/>
    </row>
    <row r="51" spans="1:56" ht="28.5" x14ac:dyDescent="0.65">
      <c r="A51" s="32" t="str">
        <f>DSGV!B46</f>
        <v>V.H'Lan</v>
      </c>
      <c r="B51" s="28" t="str">
        <f>IF(ISNA(VLOOKUP(B$5&amp;$A51,'Xử lý'!$F:$G,2,0)),"",VLOOKUP(B$5&amp;$A51,'Xử lý'!$F:$G,2,0))</f>
        <v/>
      </c>
      <c r="C51" s="26" t="str">
        <f>IF(ISNA(VLOOKUP(C$5&amp;$A51,'Xử lý'!$F:$G,2,0)),"",VLOOKUP(C$5&amp;$A51,'Xử lý'!$F:$G,2,0))</f>
        <v/>
      </c>
      <c r="D51" s="26" t="str">
        <f>IF(ISNA(VLOOKUP(D$5&amp;$A51,'Xử lý'!$F:$G,2,0)),"",VLOOKUP(D$5&amp;$A51,'Xử lý'!$F:$G,2,0))</f>
        <v/>
      </c>
      <c r="E51" s="26" t="str">
        <f>IF(ISNA(VLOOKUP(E$5&amp;$A51,'Xử lý'!$F:$G,2,0)),"",VLOOKUP(E$5&amp;$A51,'Xử lý'!$F:$G,2,0))</f>
        <v/>
      </c>
      <c r="F51" s="26" t="str">
        <f>IF(ISNA(VLOOKUP(F$5&amp;$A51,'Xử lý'!$F:$G,2,0)),"",VLOOKUP(F$5&amp;$A51,'Xử lý'!$F:$G,2,0))</f>
        <v/>
      </c>
      <c r="G51" s="49" t="str">
        <f>IF(ISNA(VLOOKUP(G$5&amp;$A51,'Xử lý'!$F:$G,2,0)),"",VLOOKUP(G$5&amp;$A51,'Xử lý'!$F:$G,2,0))</f>
        <v/>
      </c>
      <c r="H51" s="49" t="str">
        <f>IF(ISNA(VLOOKUP(H$5&amp;$A51,'Xử lý'!$F:$G,2,0)),"",VLOOKUP(H$5&amp;$A51,'Xử lý'!$F:$G,2,0))</f>
        <v/>
      </c>
      <c r="I51" s="49" t="str">
        <f>IF(ISNA(VLOOKUP(I$5&amp;$A51,'Xử lý'!$F:$G,2,0)),"",VLOOKUP(I$5&amp;$A51,'Xử lý'!$F:$G,2,0))</f>
        <v/>
      </c>
      <c r="J51" s="50" t="str">
        <f>IF(ISNA(VLOOKUP(J$5&amp;$A51,'Xử lý'!$F:$G,2,0)),"",VLOOKUP(J$5&amp;$A51,'Xử lý'!$F:$G,2,0))</f>
        <v/>
      </c>
      <c r="K51" s="34" t="str">
        <f>IF(ISNA(VLOOKUP(K$5&amp;$A51,'Xử lý'!$F:$G,2,0)),"",VLOOKUP(K$5&amp;$A51,'Xử lý'!$F:$G,2,0))</f>
        <v/>
      </c>
      <c r="L51" s="26" t="str">
        <f>IF(ISNA(VLOOKUP(L$5&amp;$A51,'Xử lý'!$F:$G,2,0)),"",VLOOKUP(L$5&amp;$A51,'Xử lý'!$F:$G,2,0))</f>
        <v/>
      </c>
      <c r="M51" s="26" t="str">
        <f>IF(ISNA(VLOOKUP(M$5&amp;$A51,'Xử lý'!$F:$G,2,0)),"",VLOOKUP(M$5&amp;$A51,'Xử lý'!$F:$G,2,0))</f>
        <v/>
      </c>
      <c r="N51" s="26" t="str">
        <f>IF(ISNA(VLOOKUP(N$5&amp;$A51,'Xử lý'!$F:$G,2,0)),"",VLOOKUP(N$5&amp;$A51,'Xử lý'!$F:$G,2,0))</f>
        <v/>
      </c>
      <c r="O51" s="26" t="str">
        <f>IF(ISNA(VLOOKUP(O$5&amp;$A51,'Xử lý'!$F:$G,2,0)),"",VLOOKUP(O$5&amp;$A51,'Xử lý'!$F:$G,2,0))</f>
        <v/>
      </c>
      <c r="P51" s="49" t="str">
        <f>IF(ISNA(VLOOKUP(P$5&amp;$A51,'Xử lý'!$F:$G,2,0)),"",VLOOKUP(P$5&amp;$A51,'Xử lý'!$F:$G,2,0))</f>
        <v/>
      </c>
      <c r="Q51" s="49" t="str">
        <f>IF(ISNA(VLOOKUP(Q$5&amp;$A51,'Xử lý'!$F:$G,2,0)),"",VLOOKUP(Q$5&amp;$A51,'Xử lý'!$F:$G,2,0))</f>
        <v/>
      </c>
      <c r="R51" s="49" t="str">
        <f>IF(ISNA(VLOOKUP(R$5&amp;$A51,'Xử lý'!$F:$G,2,0)),"",VLOOKUP(R$5&amp;$A51,'Xử lý'!$F:$G,2,0))</f>
        <v/>
      </c>
      <c r="S51" s="54" t="str">
        <f>IF(ISNA(VLOOKUP(S$5&amp;$A51,'Xử lý'!$F:$G,2,0)),"",VLOOKUP(S$5&amp;$A51,'Xử lý'!$F:$G,2,0))</f>
        <v/>
      </c>
      <c r="T51" s="28" t="str">
        <f>IF(ISNA(VLOOKUP(T$5&amp;$A51,'Xử lý'!$F:$G,2,0)),"",VLOOKUP(T$5&amp;$A51,'Xử lý'!$F:$G,2,0))</f>
        <v/>
      </c>
      <c r="U51" s="26" t="str">
        <f>IF(ISNA(VLOOKUP(U$5&amp;$A51,'Xử lý'!$F:$G,2,0)),"",VLOOKUP(U$5&amp;$A51,'Xử lý'!$F:$G,2,0))</f>
        <v/>
      </c>
      <c r="V51" s="26" t="str">
        <f>IF(ISNA(VLOOKUP(V$5&amp;$A51,'Xử lý'!$F:$G,2,0)),"",VLOOKUP(V$5&amp;$A51,'Xử lý'!$F:$G,2,0))</f>
        <v/>
      </c>
      <c r="W51" s="26" t="str">
        <f>IF(ISNA(VLOOKUP(W$5&amp;$A51,'Xử lý'!$F:$G,2,0)),"",VLOOKUP(W$5&amp;$A51,'Xử lý'!$F:$G,2,0))</f>
        <v/>
      </c>
      <c r="X51" s="26" t="str">
        <f>IF(ISNA(VLOOKUP(X$5&amp;$A51,'Xử lý'!$F:$G,2,0)),"",VLOOKUP(X$5&amp;$A51,'Xử lý'!$F:$G,2,0))</f>
        <v/>
      </c>
      <c r="Y51" s="49" t="str">
        <f>IF(ISNA(VLOOKUP(Y$5&amp;$A51,'Xử lý'!$F:$G,2,0)),"",VLOOKUP(Y$5&amp;$A51,'Xử lý'!$F:$G,2,0))</f>
        <v>12A5
Văn.</v>
      </c>
      <c r="Z51" s="49" t="str">
        <f>IF(ISNA(VLOOKUP(Z$5&amp;$A51,'Xử lý'!$F:$G,2,0)),"",VLOOKUP(Z$5&amp;$A51,'Xử lý'!$F:$G,2,0))</f>
        <v>12A5
Văn.</v>
      </c>
      <c r="AA51" s="49" t="str">
        <f>IF(ISNA(VLOOKUP(AA$5&amp;$A51,'Xử lý'!$F:$G,2,0)),"",VLOOKUP(AA$5&amp;$A51,'Xử lý'!$F:$G,2,0))</f>
        <v>12A1
Văn.</v>
      </c>
      <c r="AB51" s="50" t="str">
        <f>IF(ISNA(VLOOKUP(AB$5&amp;$A51,'Xử lý'!$F:$G,2,0)),"",VLOOKUP(AB$5&amp;$A51,'Xử lý'!$F:$G,2,0))</f>
        <v>12A1
Văn.</v>
      </c>
      <c r="AC51" s="34" t="str">
        <f>IF(ISNA(VLOOKUP(AC$5&amp;$A51,'Xử lý'!$F:$G,2,0)),"",VLOOKUP(AC$5&amp;$A51,'Xử lý'!$F:$G,2,0))</f>
        <v/>
      </c>
      <c r="AD51" s="26" t="str">
        <f>IF(ISNA(VLOOKUP(AD$5&amp;$A51,'Xử lý'!$F:$G,2,0)),"",VLOOKUP(AD$5&amp;$A51,'Xử lý'!$F:$G,2,0))</f>
        <v/>
      </c>
      <c r="AE51" s="26" t="str">
        <f>IF(ISNA(VLOOKUP(AE$5&amp;$A51,'Xử lý'!$F:$G,2,0)),"",VLOOKUP(AE$5&amp;$A51,'Xử lý'!$F:$G,2,0))</f>
        <v/>
      </c>
      <c r="AF51" s="26" t="str">
        <f>IF(ISNA(VLOOKUP(AF$5&amp;$A51,'Xử lý'!$F:$G,2,0)),"",VLOOKUP(AF$5&amp;$A51,'Xử lý'!$F:$G,2,0))</f>
        <v/>
      </c>
      <c r="AG51" s="26" t="str">
        <f>IF(ISNA(VLOOKUP(AG$5&amp;$A51,'Xử lý'!$F:$G,2,0)),"",VLOOKUP(AG$5&amp;$A51,'Xử lý'!$F:$G,2,0))</f>
        <v/>
      </c>
      <c r="AH51" s="49" t="str">
        <f>IF(ISNA(VLOOKUP(AH$5&amp;$A51,'Xử lý'!$F:$G,2,0)),"",VLOOKUP(AH$5&amp;$A51,'Xử lý'!$F:$G,2,0))</f>
        <v/>
      </c>
      <c r="AI51" s="49" t="str">
        <f>IF(ISNA(VLOOKUP(AI$5&amp;$A51,'Xử lý'!$F:$G,2,0)),"",VLOOKUP(AI$5&amp;$A51,'Xử lý'!$F:$G,2,0))</f>
        <v/>
      </c>
      <c r="AJ51" s="49" t="str">
        <f>IF(ISNA(VLOOKUP(AJ$5&amp;$A51,'Xử lý'!$F:$G,2,0)),"",VLOOKUP(AJ$5&amp;$A51,'Xử lý'!$F:$G,2,0))</f>
        <v/>
      </c>
      <c r="AK51" s="54" t="str">
        <f>IF(ISNA(VLOOKUP(AK$5&amp;$A51,'Xử lý'!$F:$G,2,0)),"",VLOOKUP(AK$5&amp;$A51,'Xử lý'!$F:$G,2,0))</f>
        <v/>
      </c>
      <c r="AL51" s="28" t="str">
        <f>IF(ISNA(VLOOKUP(AL$5&amp;$A51,'Xử lý'!$F:$G,2,0)),"",VLOOKUP(AL$5&amp;$A51,'Xử lý'!$F:$G,2,0))</f>
        <v/>
      </c>
      <c r="AM51" s="26" t="str">
        <f>IF(ISNA(VLOOKUP(AM$5&amp;$A51,'Xử lý'!$F:$G,2,0)),"",VLOOKUP(AM$5&amp;$A51,'Xử lý'!$F:$G,2,0))</f>
        <v/>
      </c>
      <c r="AN51" s="26" t="str">
        <f>IF(ISNA(VLOOKUP(AN$5&amp;$A51,'Xử lý'!$F:$G,2,0)),"",VLOOKUP(AN$5&amp;$A51,'Xử lý'!$F:$G,2,0))</f>
        <v/>
      </c>
      <c r="AO51" s="26" t="str">
        <f>IF(ISNA(VLOOKUP(AO$5&amp;$A51,'Xử lý'!$F:$G,2,0)),"",VLOOKUP(AO$5&amp;$A51,'Xử lý'!$F:$G,2,0))</f>
        <v/>
      </c>
      <c r="AP51" s="26" t="str">
        <f>IF(ISNA(VLOOKUP(AP$5&amp;$A51,'Xử lý'!$F:$G,2,0)),"",VLOOKUP(AP$5&amp;$A51,'Xử lý'!$F:$G,2,0))</f>
        <v/>
      </c>
      <c r="AQ51" s="49" t="str">
        <f>IF(ISNA(VLOOKUP(AQ$5&amp;$A51,'Xử lý'!$F:$G,2,0)),"",VLOOKUP(AQ$5&amp;$A51,'Xử lý'!$F:$G,2,0))</f>
        <v/>
      </c>
      <c r="AR51" s="49" t="str">
        <f>IF(ISNA(VLOOKUP(AR$5&amp;$A51,'Xử lý'!$F:$G,2,0)),"",VLOOKUP(AR$5&amp;$A51,'Xử lý'!$F:$G,2,0))</f>
        <v/>
      </c>
      <c r="AS51" s="49" t="str">
        <f>IF(ISNA(VLOOKUP(AS$5&amp;$A51,'Xử lý'!$F:$G,2,0)),"",VLOOKUP(AS$5&amp;$A51,'Xử lý'!$F:$G,2,0))</f>
        <v/>
      </c>
      <c r="AT51" s="50" t="str">
        <f>IF(ISNA(VLOOKUP(AT$5&amp;$A51,'Xử lý'!$F:$G,2,0)),"",VLOOKUP(AT$5&amp;$A51,'Xử lý'!$F:$G,2,0))</f>
        <v/>
      </c>
      <c r="AU51" s="34" t="str">
        <f>IF(ISNA(VLOOKUP(AU$5&amp;$A51,'Xử lý'!$F:$G,2,0)),"",VLOOKUP(AU$5&amp;$A51,'Xử lý'!$F:$G,2,0))</f>
        <v/>
      </c>
      <c r="AV51" s="26" t="str">
        <f>IF(ISNA(VLOOKUP(AV$5&amp;$A51,'Xử lý'!$F:$G,2,0)),"",VLOOKUP(AV$5&amp;$A51,'Xử lý'!$F:$G,2,0))</f>
        <v/>
      </c>
      <c r="AW51" s="26" t="str">
        <f>IF(ISNA(VLOOKUP(AW$5&amp;$A51,'Xử lý'!$F:$G,2,0)),"",VLOOKUP(AW$5&amp;$A51,'Xử lý'!$F:$G,2,0))</f>
        <v/>
      </c>
      <c r="AX51" s="26" t="str">
        <f>IF(ISNA(VLOOKUP(AX$5&amp;$A51,'Xử lý'!$F:$G,2,0)),"",VLOOKUP(AX$5&amp;$A51,'Xử lý'!$F:$G,2,0))</f>
        <v/>
      </c>
      <c r="AY51" s="26" t="str">
        <f>IF(ISNA(VLOOKUP(AY$5&amp;$A51,'Xử lý'!$F:$G,2,0)),"",VLOOKUP(AY$5&amp;$A51,'Xử lý'!$F:$G,2,0))</f>
        <v/>
      </c>
      <c r="AZ51" s="49" t="str">
        <f>IF(ISNA(VLOOKUP(AZ$5&amp;$A51,'Xử lý'!$F:$G,2,0)),"",VLOOKUP(AZ$5&amp;$A51,'Xử lý'!$F:$G,2,0))</f>
        <v/>
      </c>
      <c r="BA51" s="49" t="str">
        <f>IF(ISNA(VLOOKUP(BA$5&amp;$A51,'Xử lý'!$F:$G,2,0)),"",VLOOKUP(BA$5&amp;$A51,'Xử lý'!$F:$G,2,0))</f>
        <v/>
      </c>
      <c r="BB51" s="49" t="str">
        <f>IF(ISNA(VLOOKUP(BB$5&amp;$A51,'Xử lý'!$F:$G,2,0)),"",VLOOKUP(BB$5&amp;$A51,'Xử lý'!$F:$G,2,0))</f>
        <v/>
      </c>
      <c r="BC51" s="50" t="str">
        <f>IF(ISNA(VLOOKUP(BC$5&amp;$A51,'Xử lý'!$F:$G,2,0)),"",VLOOKUP(BC$5&amp;$A51,'Xử lý'!$F:$G,2,0))</f>
        <v/>
      </c>
      <c r="BD51" s="57"/>
    </row>
    <row r="52" spans="1:56" ht="28.5" x14ac:dyDescent="0.65">
      <c r="A52" s="32" t="str">
        <f>DSGV!B47</f>
        <v>V.Hoài</v>
      </c>
      <c r="B52" s="28" t="str">
        <f>IF(ISNA(VLOOKUP(B$5&amp;$A52,'Xử lý'!$F:$G,2,0)),"",VLOOKUP(B$5&amp;$A52,'Xử lý'!$F:$G,2,0))</f>
        <v/>
      </c>
      <c r="C52" s="26" t="str">
        <f>IF(ISNA(VLOOKUP(C$5&amp;$A52,'Xử lý'!$F:$G,2,0)),"",VLOOKUP(C$5&amp;$A52,'Xử lý'!$F:$G,2,0))</f>
        <v/>
      </c>
      <c r="D52" s="26" t="str">
        <f>IF(ISNA(VLOOKUP(D$5&amp;$A52,'Xử lý'!$F:$G,2,0)),"",VLOOKUP(D$5&amp;$A52,'Xử lý'!$F:$G,2,0))</f>
        <v/>
      </c>
      <c r="E52" s="26" t="str">
        <f>IF(ISNA(VLOOKUP(E$5&amp;$A52,'Xử lý'!$F:$G,2,0)),"",VLOOKUP(E$5&amp;$A52,'Xử lý'!$F:$G,2,0))</f>
        <v/>
      </c>
      <c r="F52" s="26" t="str">
        <f>IF(ISNA(VLOOKUP(F$5&amp;$A52,'Xử lý'!$F:$G,2,0)),"",VLOOKUP(F$5&amp;$A52,'Xử lý'!$F:$G,2,0))</f>
        <v/>
      </c>
      <c r="G52" s="49" t="str">
        <f>IF(ISNA(VLOOKUP(G$5&amp;$A52,'Xử lý'!$F:$G,2,0)),"",VLOOKUP(G$5&amp;$A52,'Xử lý'!$F:$G,2,0))</f>
        <v/>
      </c>
      <c r="H52" s="49" t="str">
        <f>IF(ISNA(VLOOKUP(H$5&amp;$A52,'Xử lý'!$F:$G,2,0)),"",VLOOKUP(H$5&amp;$A52,'Xử lý'!$F:$G,2,0))</f>
        <v/>
      </c>
      <c r="I52" s="49" t="str">
        <f>IF(ISNA(VLOOKUP(I$5&amp;$A52,'Xử lý'!$F:$G,2,0)),"",VLOOKUP(I$5&amp;$A52,'Xử lý'!$F:$G,2,0))</f>
        <v/>
      </c>
      <c r="J52" s="50" t="str">
        <f>IF(ISNA(VLOOKUP(J$5&amp;$A52,'Xử lý'!$F:$G,2,0)),"",VLOOKUP(J$5&amp;$A52,'Xử lý'!$F:$G,2,0))</f>
        <v/>
      </c>
      <c r="K52" s="34" t="str">
        <f>IF(ISNA(VLOOKUP(K$5&amp;$A52,'Xử lý'!$F:$G,2,0)),"",VLOOKUP(K$5&amp;$A52,'Xử lý'!$F:$G,2,0))</f>
        <v/>
      </c>
      <c r="L52" s="26" t="str">
        <f>IF(ISNA(VLOOKUP(L$5&amp;$A52,'Xử lý'!$F:$G,2,0)),"",VLOOKUP(L$5&amp;$A52,'Xử lý'!$F:$G,2,0))</f>
        <v/>
      </c>
      <c r="M52" s="26" t="str">
        <f>IF(ISNA(VLOOKUP(M$5&amp;$A52,'Xử lý'!$F:$G,2,0)),"",VLOOKUP(M$5&amp;$A52,'Xử lý'!$F:$G,2,0))</f>
        <v/>
      </c>
      <c r="N52" s="26" t="str">
        <f>IF(ISNA(VLOOKUP(N$5&amp;$A52,'Xử lý'!$F:$G,2,0)),"",VLOOKUP(N$5&amp;$A52,'Xử lý'!$F:$G,2,0))</f>
        <v/>
      </c>
      <c r="O52" s="26" t="str">
        <f>IF(ISNA(VLOOKUP(O$5&amp;$A52,'Xử lý'!$F:$G,2,0)),"",VLOOKUP(O$5&amp;$A52,'Xử lý'!$F:$G,2,0))</f>
        <v/>
      </c>
      <c r="P52" s="49" t="str">
        <f>IF(ISNA(VLOOKUP(P$5&amp;$A52,'Xử lý'!$F:$G,2,0)),"",VLOOKUP(P$5&amp;$A52,'Xử lý'!$F:$G,2,0))</f>
        <v/>
      </c>
      <c r="Q52" s="49" t="str">
        <f>IF(ISNA(VLOOKUP(Q$5&amp;$A52,'Xử lý'!$F:$G,2,0)),"",VLOOKUP(Q$5&amp;$A52,'Xử lý'!$F:$G,2,0))</f>
        <v/>
      </c>
      <c r="R52" s="49" t="str">
        <f>IF(ISNA(VLOOKUP(R$5&amp;$A52,'Xử lý'!$F:$G,2,0)),"",VLOOKUP(R$5&amp;$A52,'Xử lý'!$F:$G,2,0))</f>
        <v/>
      </c>
      <c r="S52" s="54" t="str">
        <f>IF(ISNA(VLOOKUP(S$5&amp;$A52,'Xử lý'!$F:$G,2,0)),"",VLOOKUP(S$5&amp;$A52,'Xử lý'!$F:$G,2,0))</f>
        <v/>
      </c>
      <c r="T52" s="28" t="str">
        <f>IF(ISNA(VLOOKUP(T$5&amp;$A52,'Xử lý'!$F:$G,2,0)),"",VLOOKUP(T$5&amp;$A52,'Xử lý'!$F:$G,2,0))</f>
        <v/>
      </c>
      <c r="U52" s="26" t="str">
        <f>IF(ISNA(VLOOKUP(U$5&amp;$A52,'Xử lý'!$F:$G,2,0)),"",VLOOKUP(U$5&amp;$A52,'Xử lý'!$F:$G,2,0))</f>
        <v/>
      </c>
      <c r="V52" s="26" t="str">
        <f>IF(ISNA(VLOOKUP(V$5&amp;$A52,'Xử lý'!$F:$G,2,0)),"",VLOOKUP(V$5&amp;$A52,'Xử lý'!$F:$G,2,0))</f>
        <v/>
      </c>
      <c r="W52" s="26" t="str">
        <f>IF(ISNA(VLOOKUP(W$5&amp;$A52,'Xử lý'!$F:$G,2,0)),"",VLOOKUP(W$5&amp;$A52,'Xử lý'!$F:$G,2,0))</f>
        <v/>
      </c>
      <c r="X52" s="26" t="str">
        <f>IF(ISNA(VLOOKUP(X$5&amp;$A52,'Xử lý'!$F:$G,2,0)),"",VLOOKUP(X$5&amp;$A52,'Xử lý'!$F:$G,2,0))</f>
        <v/>
      </c>
      <c r="Y52" s="49" t="str">
        <f>IF(ISNA(VLOOKUP(Y$5&amp;$A52,'Xử lý'!$F:$G,2,0)),"",VLOOKUP(Y$5&amp;$A52,'Xử lý'!$F:$G,2,0))</f>
        <v/>
      </c>
      <c r="Z52" s="49" t="str">
        <f>IF(ISNA(VLOOKUP(Z$5&amp;$A52,'Xử lý'!$F:$G,2,0)),"",VLOOKUP(Z$5&amp;$A52,'Xử lý'!$F:$G,2,0))</f>
        <v/>
      </c>
      <c r="AA52" s="49" t="str">
        <f>IF(ISNA(VLOOKUP(AA$5&amp;$A52,'Xử lý'!$F:$G,2,0)),"",VLOOKUP(AA$5&amp;$A52,'Xử lý'!$F:$G,2,0))</f>
        <v/>
      </c>
      <c r="AB52" s="50" t="str">
        <f>IF(ISNA(VLOOKUP(AB$5&amp;$A52,'Xử lý'!$F:$G,2,0)),"",VLOOKUP(AB$5&amp;$A52,'Xử lý'!$F:$G,2,0))</f>
        <v/>
      </c>
      <c r="AC52" s="34" t="str">
        <f>IF(ISNA(VLOOKUP(AC$5&amp;$A52,'Xử lý'!$F:$G,2,0)),"",VLOOKUP(AC$5&amp;$A52,'Xử lý'!$F:$G,2,0))</f>
        <v/>
      </c>
      <c r="AD52" s="26" t="str">
        <f>IF(ISNA(VLOOKUP(AD$5&amp;$A52,'Xử lý'!$F:$G,2,0)),"",VLOOKUP(AD$5&amp;$A52,'Xử lý'!$F:$G,2,0))</f>
        <v/>
      </c>
      <c r="AE52" s="26" t="str">
        <f>IF(ISNA(VLOOKUP(AE$5&amp;$A52,'Xử lý'!$F:$G,2,0)),"",VLOOKUP(AE$5&amp;$A52,'Xử lý'!$F:$G,2,0))</f>
        <v/>
      </c>
      <c r="AF52" s="26" t="str">
        <f>IF(ISNA(VLOOKUP(AF$5&amp;$A52,'Xử lý'!$F:$G,2,0)),"",VLOOKUP(AF$5&amp;$A52,'Xử lý'!$F:$G,2,0))</f>
        <v/>
      </c>
      <c r="AG52" s="26" t="str">
        <f>IF(ISNA(VLOOKUP(AG$5&amp;$A52,'Xử lý'!$F:$G,2,0)),"",VLOOKUP(AG$5&amp;$A52,'Xử lý'!$F:$G,2,0))</f>
        <v/>
      </c>
      <c r="AH52" s="49" t="str">
        <f>IF(ISNA(VLOOKUP(AH$5&amp;$A52,'Xử lý'!$F:$G,2,0)),"",VLOOKUP(AH$5&amp;$A52,'Xử lý'!$F:$G,2,0))</f>
        <v/>
      </c>
      <c r="AI52" s="49" t="str">
        <f>IF(ISNA(VLOOKUP(AI$5&amp;$A52,'Xử lý'!$F:$G,2,0)),"",VLOOKUP(AI$5&amp;$A52,'Xử lý'!$F:$G,2,0))</f>
        <v/>
      </c>
      <c r="AJ52" s="49" t="str">
        <f>IF(ISNA(VLOOKUP(AJ$5&amp;$A52,'Xử lý'!$F:$G,2,0)),"",VLOOKUP(AJ$5&amp;$A52,'Xử lý'!$F:$G,2,0))</f>
        <v/>
      </c>
      <c r="AK52" s="54" t="str">
        <f>IF(ISNA(VLOOKUP(AK$5&amp;$A52,'Xử lý'!$F:$G,2,0)),"",VLOOKUP(AK$5&amp;$A52,'Xử lý'!$F:$G,2,0))</f>
        <v/>
      </c>
      <c r="AL52" s="28" t="str">
        <f>IF(ISNA(VLOOKUP(AL$5&amp;$A52,'Xử lý'!$F:$G,2,0)),"",VLOOKUP(AL$5&amp;$A52,'Xử lý'!$F:$G,2,0))</f>
        <v/>
      </c>
      <c r="AM52" s="26" t="str">
        <f>IF(ISNA(VLOOKUP(AM$5&amp;$A52,'Xử lý'!$F:$G,2,0)),"",VLOOKUP(AM$5&amp;$A52,'Xử lý'!$F:$G,2,0))</f>
        <v/>
      </c>
      <c r="AN52" s="26" t="str">
        <f>IF(ISNA(VLOOKUP(AN$5&amp;$A52,'Xử lý'!$F:$G,2,0)),"",VLOOKUP(AN$5&amp;$A52,'Xử lý'!$F:$G,2,0))</f>
        <v/>
      </c>
      <c r="AO52" s="26" t="str">
        <f>IF(ISNA(VLOOKUP(AO$5&amp;$A52,'Xử lý'!$F:$G,2,0)),"",VLOOKUP(AO$5&amp;$A52,'Xử lý'!$F:$G,2,0))</f>
        <v/>
      </c>
      <c r="AP52" s="26" t="str">
        <f>IF(ISNA(VLOOKUP(AP$5&amp;$A52,'Xử lý'!$F:$G,2,0)),"",VLOOKUP(AP$5&amp;$A52,'Xử lý'!$F:$G,2,0))</f>
        <v/>
      </c>
      <c r="AQ52" s="49" t="str">
        <f>IF(ISNA(VLOOKUP(AQ$5&amp;$A52,'Xử lý'!$F:$G,2,0)),"",VLOOKUP(AQ$5&amp;$A52,'Xử lý'!$F:$G,2,0))</f>
        <v/>
      </c>
      <c r="AR52" s="49" t="str">
        <f>IF(ISNA(VLOOKUP(AR$5&amp;$A52,'Xử lý'!$F:$G,2,0)),"",VLOOKUP(AR$5&amp;$A52,'Xử lý'!$F:$G,2,0))</f>
        <v/>
      </c>
      <c r="AS52" s="49" t="str">
        <f>IF(ISNA(VLOOKUP(AS$5&amp;$A52,'Xử lý'!$F:$G,2,0)),"",VLOOKUP(AS$5&amp;$A52,'Xử lý'!$F:$G,2,0))</f>
        <v/>
      </c>
      <c r="AT52" s="50" t="str">
        <f>IF(ISNA(VLOOKUP(AT$5&amp;$A52,'Xử lý'!$F:$G,2,0)),"",VLOOKUP(AT$5&amp;$A52,'Xử lý'!$F:$G,2,0))</f>
        <v/>
      </c>
      <c r="AU52" s="34" t="str">
        <f>IF(ISNA(VLOOKUP(AU$5&amp;$A52,'Xử lý'!$F:$G,2,0)),"",VLOOKUP(AU$5&amp;$A52,'Xử lý'!$F:$G,2,0))</f>
        <v/>
      </c>
      <c r="AV52" s="26" t="str">
        <f>IF(ISNA(VLOOKUP(AV$5&amp;$A52,'Xử lý'!$F:$G,2,0)),"",VLOOKUP(AV$5&amp;$A52,'Xử lý'!$F:$G,2,0))</f>
        <v/>
      </c>
      <c r="AW52" s="26" t="str">
        <f>IF(ISNA(VLOOKUP(AW$5&amp;$A52,'Xử lý'!$F:$G,2,0)),"",VLOOKUP(AW$5&amp;$A52,'Xử lý'!$F:$G,2,0))</f>
        <v/>
      </c>
      <c r="AX52" s="26" t="str">
        <f>IF(ISNA(VLOOKUP(AX$5&amp;$A52,'Xử lý'!$F:$G,2,0)),"",VLOOKUP(AX$5&amp;$A52,'Xử lý'!$F:$G,2,0))</f>
        <v/>
      </c>
      <c r="AY52" s="26" t="str">
        <f>IF(ISNA(VLOOKUP(AY$5&amp;$A52,'Xử lý'!$F:$G,2,0)),"",VLOOKUP(AY$5&amp;$A52,'Xử lý'!$F:$G,2,0))</f>
        <v/>
      </c>
      <c r="AZ52" s="49" t="str">
        <f>IF(ISNA(VLOOKUP(AZ$5&amp;$A52,'Xử lý'!$F:$G,2,0)),"",VLOOKUP(AZ$5&amp;$A52,'Xử lý'!$F:$G,2,0))</f>
        <v/>
      </c>
      <c r="BA52" s="49" t="str">
        <f>IF(ISNA(VLOOKUP(BA$5&amp;$A52,'Xử lý'!$F:$G,2,0)),"",VLOOKUP(BA$5&amp;$A52,'Xử lý'!$F:$G,2,0))</f>
        <v/>
      </c>
      <c r="BB52" s="49" t="str">
        <f>IF(ISNA(VLOOKUP(BB$5&amp;$A52,'Xử lý'!$F:$G,2,0)),"",VLOOKUP(BB$5&amp;$A52,'Xử lý'!$F:$G,2,0))</f>
        <v/>
      </c>
      <c r="BC52" s="50" t="str">
        <f>IF(ISNA(VLOOKUP(BC$5&amp;$A52,'Xử lý'!$F:$G,2,0)),"",VLOOKUP(BC$5&amp;$A52,'Xử lý'!$F:$G,2,0))</f>
        <v/>
      </c>
      <c r="BD52" s="57"/>
    </row>
    <row r="53" spans="1:56" ht="29" thickBot="1" x14ac:dyDescent="0.7">
      <c r="A53" s="33" t="str">
        <f>DSGV!B48</f>
        <v>V.Trà</v>
      </c>
      <c r="B53" s="29" t="str">
        <f>IF(ISNA(VLOOKUP(B$5&amp;$A53,'Xử lý'!$F:$G,2,0)),"",VLOOKUP(B$5&amp;$A53,'Xử lý'!$F:$G,2,0))</f>
        <v/>
      </c>
      <c r="C53" s="30" t="str">
        <f>IF(ISNA(VLOOKUP(C$5&amp;$A53,'Xử lý'!$F:$G,2,0)),"",VLOOKUP(C$5&amp;$A53,'Xử lý'!$F:$G,2,0))</f>
        <v/>
      </c>
      <c r="D53" s="30" t="str">
        <f>IF(ISNA(VLOOKUP(D$5&amp;$A53,'Xử lý'!$F:$G,2,0)),"",VLOOKUP(D$5&amp;$A53,'Xử lý'!$F:$G,2,0))</f>
        <v/>
      </c>
      <c r="E53" s="30" t="str">
        <f>IF(ISNA(VLOOKUP(E$5&amp;$A53,'Xử lý'!$F:$G,2,0)),"",VLOOKUP(E$5&amp;$A53,'Xử lý'!$F:$G,2,0))</f>
        <v/>
      </c>
      <c r="F53" s="30" t="str">
        <f>IF(ISNA(VLOOKUP(F$5&amp;$A53,'Xử lý'!$F:$G,2,0)),"",VLOOKUP(F$5&amp;$A53,'Xử lý'!$F:$G,2,0))</f>
        <v/>
      </c>
      <c r="G53" s="51" t="str">
        <f>IF(ISNA(VLOOKUP(G$5&amp;$A53,'Xử lý'!$F:$G,2,0)),"",VLOOKUP(G$5&amp;$A53,'Xử lý'!$F:$G,2,0))</f>
        <v/>
      </c>
      <c r="H53" s="51" t="str">
        <f>IF(ISNA(VLOOKUP(H$5&amp;$A53,'Xử lý'!$F:$G,2,0)),"",VLOOKUP(H$5&amp;$A53,'Xử lý'!$F:$G,2,0))</f>
        <v/>
      </c>
      <c r="I53" s="51" t="str">
        <f>IF(ISNA(VLOOKUP(I$5&amp;$A53,'Xử lý'!$F:$G,2,0)),"",VLOOKUP(I$5&amp;$A53,'Xử lý'!$F:$G,2,0))</f>
        <v/>
      </c>
      <c r="J53" s="52" t="str">
        <f>IF(ISNA(VLOOKUP(J$5&amp;$A53,'Xử lý'!$F:$G,2,0)),"",VLOOKUP(J$5&amp;$A53,'Xử lý'!$F:$G,2,0))</f>
        <v/>
      </c>
      <c r="K53" s="35" t="str">
        <f>IF(ISNA(VLOOKUP(K$5&amp;$A53,'Xử lý'!$F:$G,2,0)),"",VLOOKUP(K$5&amp;$A53,'Xử lý'!$F:$G,2,0))</f>
        <v/>
      </c>
      <c r="L53" s="30" t="str">
        <f>IF(ISNA(VLOOKUP(L$5&amp;$A53,'Xử lý'!$F:$G,2,0)),"",VLOOKUP(L$5&amp;$A53,'Xử lý'!$F:$G,2,0))</f>
        <v/>
      </c>
      <c r="M53" s="30" t="str">
        <f>IF(ISNA(VLOOKUP(M$5&amp;$A53,'Xử lý'!$F:$G,2,0)),"",VLOOKUP(M$5&amp;$A53,'Xử lý'!$F:$G,2,0))</f>
        <v/>
      </c>
      <c r="N53" s="30" t="str">
        <f>IF(ISNA(VLOOKUP(N$5&amp;$A53,'Xử lý'!$F:$G,2,0)),"",VLOOKUP(N$5&amp;$A53,'Xử lý'!$F:$G,2,0))</f>
        <v/>
      </c>
      <c r="O53" s="30" t="str">
        <f>IF(ISNA(VLOOKUP(O$5&amp;$A53,'Xử lý'!$F:$G,2,0)),"",VLOOKUP(O$5&amp;$A53,'Xử lý'!$F:$G,2,0))</f>
        <v/>
      </c>
      <c r="P53" s="51" t="str">
        <f>IF(ISNA(VLOOKUP(P$5&amp;$A53,'Xử lý'!$F:$G,2,0)),"",VLOOKUP(P$5&amp;$A53,'Xử lý'!$F:$G,2,0))</f>
        <v/>
      </c>
      <c r="Q53" s="51" t="str">
        <f>IF(ISNA(VLOOKUP(Q$5&amp;$A53,'Xử lý'!$F:$G,2,0)),"",VLOOKUP(Q$5&amp;$A53,'Xử lý'!$F:$G,2,0))</f>
        <v/>
      </c>
      <c r="R53" s="51" t="str">
        <f>IF(ISNA(VLOOKUP(R$5&amp;$A53,'Xử lý'!$F:$G,2,0)),"",VLOOKUP(R$5&amp;$A53,'Xử lý'!$F:$G,2,0))</f>
        <v/>
      </c>
      <c r="S53" s="55" t="str">
        <f>IF(ISNA(VLOOKUP(S$5&amp;$A53,'Xử lý'!$F:$G,2,0)),"",VLOOKUP(S$5&amp;$A53,'Xử lý'!$F:$G,2,0))</f>
        <v/>
      </c>
      <c r="T53" s="29" t="str">
        <f>IF(ISNA(VLOOKUP(T$5&amp;$A53,'Xử lý'!$F:$G,2,0)),"",VLOOKUP(T$5&amp;$A53,'Xử lý'!$F:$G,2,0))</f>
        <v/>
      </c>
      <c r="U53" s="30" t="str">
        <f>IF(ISNA(VLOOKUP(U$5&amp;$A53,'Xử lý'!$F:$G,2,0)),"",VLOOKUP(U$5&amp;$A53,'Xử lý'!$F:$G,2,0))</f>
        <v/>
      </c>
      <c r="V53" s="30" t="str">
        <f>IF(ISNA(VLOOKUP(V$5&amp;$A53,'Xử lý'!$F:$G,2,0)),"",VLOOKUP(V$5&amp;$A53,'Xử lý'!$F:$G,2,0))</f>
        <v/>
      </c>
      <c r="W53" s="30" t="str">
        <f>IF(ISNA(VLOOKUP(W$5&amp;$A53,'Xử lý'!$F:$G,2,0)),"",VLOOKUP(W$5&amp;$A53,'Xử lý'!$F:$G,2,0))</f>
        <v/>
      </c>
      <c r="X53" s="30" t="str">
        <f>IF(ISNA(VLOOKUP(X$5&amp;$A53,'Xử lý'!$F:$G,2,0)),"",VLOOKUP(X$5&amp;$A53,'Xử lý'!$F:$G,2,0))</f>
        <v/>
      </c>
      <c r="Y53" s="51" t="str">
        <f>IF(ISNA(VLOOKUP(Y$5&amp;$A53,'Xử lý'!$F:$G,2,0)),"",VLOOKUP(Y$5&amp;$A53,'Xử lý'!$F:$G,2,0))</f>
        <v/>
      </c>
      <c r="Z53" s="51" t="str">
        <f>IF(ISNA(VLOOKUP(Z$5&amp;$A53,'Xử lý'!$F:$G,2,0)),"",VLOOKUP(Z$5&amp;$A53,'Xử lý'!$F:$G,2,0))</f>
        <v/>
      </c>
      <c r="AA53" s="51" t="str">
        <f>IF(ISNA(VLOOKUP(AA$5&amp;$A53,'Xử lý'!$F:$G,2,0)),"",VLOOKUP(AA$5&amp;$A53,'Xử lý'!$F:$G,2,0))</f>
        <v/>
      </c>
      <c r="AB53" s="52" t="str">
        <f>IF(ISNA(VLOOKUP(AB$5&amp;$A53,'Xử lý'!$F:$G,2,0)),"",VLOOKUP(AB$5&amp;$A53,'Xử lý'!$F:$G,2,0))</f>
        <v/>
      </c>
      <c r="AC53" s="35" t="str">
        <f>IF(ISNA(VLOOKUP(AC$5&amp;$A53,'Xử lý'!$F:$G,2,0)),"",VLOOKUP(AC$5&amp;$A53,'Xử lý'!$F:$G,2,0))</f>
        <v/>
      </c>
      <c r="AD53" s="30" t="str">
        <f>IF(ISNA(VLOOKUP(AD$5&amp;$A53,'Xử lý'!$F:$G,2,0)),"",VLOOKUP(AD$5&amp;$A53,'Xử lý'!$F:$G,2,0))</f>
        <v/>
      </c>
      <c r="AE53" s="30" t="str">
        <f>IF(ISNA(VLOOKUP(AE$5&amp;$A53,'Xử lý'!$F:$G,2,0)),"",VLOOKUP(AE$5&amp;$A53,'Xử lý'!$F:$G,2,0))</f>
        <v/>
      </c>
      <c r="AF53" s="30" t="str">
        <f>IF(ISNA(VLOOKUP(AF$5&amp;$A53,'Xử lý'!$F:$G,2,0)),"",VLOOKUP(AF$5&amp;$A53,'Xử lý'!$F:$G,2,0))</f>
        <v/>
      </c>
      <c r="AG53" s="30" t="str">
        <f>IF(ISNA(VLOOKUP(AG$5&amp;$A53,'Xử lý'!$F:$G,2,0)),"",VLOOKUP(AG$5&amp;$A53,'Xử lý'!$F:$G,2,0))</f>
        <v/>
      </c>
      <c r="AH53" s="51" t="str">
        <f>IF(ISNA(VLOOKUP(AH$5&amp;$A53,'Xử lý'!$F:$G,2,0)),"",VLOOKUP(AH$5&amp;$A53,'Xử lý'!$F:$G,2,0))</f>
        <v/>
      </c>
      <c r="AI53" s="51" t="str">
        <f>IF(ISNA(VLOOKUP(AI$5&amp;$A53,'Xử lý'!$F:$G,2,0)),"",VLOOKUP(AI$5&amp;$A53,'Xử lý'!$F:$G,2,0))</f>
        <v/>
      </c>
      <c r="AJ53" s="51" t="str">
        <f>IF(ISNA(VLOOKUP(AJ$5&amp;$A53,'Xử lý'!$F:$G,2,0)),"",VLOOKUP(AJ$5&amp;$A53,'Xử lý'!$F:$G,2,0))</f>
        <v/>
      </c>
      <c r="AK53" s="55" t="str">
        <f>IF(ISNA(VLOOKUP(AK$5&amp;$A53,'Xử lý'!$F:$G,2,0)),"",VLOOKUP(AK$5&amp;$A53,'Xử lý'!$F:$G,2,0))</f>
        <v/>
      </c>
      <c r="AL53" s="29" t="str">
        <f>IF(ISNA(VLOOKUP(AL$5&amp;$A53,'Xử lý'!$F:$G,2,0)),"",VLOOKUP(AL$5&amp;$A53,'Xử lý'!$F:$G,2,0))</f>
        <v/>
      </c>
      <c r="AM53" s="30" t="str">
        <f>IF(ISNA(VLOOKUP(AM$5&amp;$A53,'Xử lý'!$F:$G,2,0)),"",VLOOKUP(AM$5&amp;$A53,'Xử lý'!$F:$G,2,0))</f>
        <v/>
      </c>
      <c r="AN53" s="30" t="str">
        <f>IF(ISNA(VLOOKUP(AN$5&amp;$A53,'Xử lý'!$F:$G,2,0)),"",VLOOKUP(AN$5&amp;$A53,'Xử lý'!$F:$G,2,0))</f>
        <v/>
      </c>
      <c r="AO53" s="30" t="str">
        <f>IF(ISNA(VLOOKUP(AO$5&amp;$A53,'Xử lý'!$F:$G,2,0)),"",VLOOKUP(AO$5&amp;$A53,'Xử lý'!$F:$G,2,0))</f>
        <v/>
      </c>
      <c r="AP53" s="30" t="str">
        <f>IF(ISNA(VLOOKUP(AP$5&amp;$A53,'Xử lý'!$F:$G,2,0)),"",VLOOKUP(AP$5&amp;$A53,'Xử lý'!$F:$G,2,0))</f>
        <v/>
      </c>
      <c r="AQ53" s="51" t="str">
        <f>IF(ISNA(VLOOKUP(AQ$5&amp;$A53,'Xử lý'!$F:$G,2,0)),"",VLOOKUP(AQ$5&amp;$A53,'Xử lý'!$F:$G,2,0))</f>
        <v/>
      </c>
      <c r="AR53" s="51" t="str">
        <f>IF(ISNA(VLOOKUP(AR$5&amp;$A53,'Xử lý'!$F:$G,2,0)),"",VLOOKUP(AR$5&amp;$A53,'Xử lý'!$F:$G,2,0))</f>
        <v/>
      </c>
      <c r="AS53" s="51" t="str">
        <f>IF(ISNA(VLOOKUP(AS$5&amp;$A53,'Xử lý'!$F:$G,2,0)),"",VLOOKUP(AS$5&amp;$A53,'Xử lý'!$F:$G,2,0))</f>
        <v/>
      </c>
      <c r="AT53" s="52" t="str">
        <f>IF(ISNA(VLOOKUP(AT$5&amp;$A53,'Xử lý'!$F:$G,2,0)),"",VLOOKUP(AT$5&amp;$A53,'Xử lý'!$F:$G,2,0))</f>
        <v/>
      </c>
      <c r="AU53" s="35" t="str">
        <f>IF(ISNA(VLOOKUP(AU$5&amp;$A53,'Xử lý'!$F:$G,2,0)),"",VLOOKUP(AU$5&amp;$A53,'Xử lý'!$F:$G,2,0))</f>
        <v/>
      </c>
      <c r="AV53" s="30" t="str">
        <f>IF(ISNA(VLOOKUP(AV$5&amp;$A53,'Xử lý'!$F:$G,2,0)),"",VLOOKUP(AV$5&amp;$A53,'Xử lý'!$F:$G,2,0))</f>
        <v/>
      </c>
      <c r="AW53" s="30" t="str">
        <f>IF(ISNA(VLOOKUP(AW$5&amp;$A53,'Xử lý'!$F:$G,2,0)),"",VLOOKUP(AW$5&amp;$A53,'Xử lý'!$F:$G,2,0))</f>
        <v/>
      </c>
      <c r="AX53" s="30" t="str">
        <f>IF(ISNA(VLOOKUP(AX$5&amp;$A53,'Xử lý'!$F:$G,2,0)),"",VLOOKUP(AX$5&amp;$A53,'Xử lý'!$F:$G,2,0))</f>
        <v/>
      </c>
      <c r="AY53" s="30" t="str">
        <f>IF(ISNA(VLOOKUP(AY$5&amp;$A53,'Xử lý'!$F:$G,2,0)),"",VLOOKUP(AY$5&amp;$A53,'Xử lý'!$F:$G,2,0))</f>
        <v/>
      </c>
      <c r="AZ53" s="51" t="str">
        <f>IF(ISNA(VLOOKUP(AZ$5&amp;$A53,'Xử lý'!$F:$G,2,0)),"",VLOOKUP(AZ$5&amp;$A53,'Xử lý'!$F:$G,2,0))</f>
        <v/>
      </c>
      <c r="BA53" s="51" t="str">
        <f>IF(ISNA(VLOOKUP(BA$5&amp;$A53,'Xử lý'!$F:$G,2,0)),"",VLOOKUP(BA$5&amp;$A53,'Xử lý'!$F:$G,2,0))</f>
        <v/>
      </c>
      <c r="BB53" s="51" t="str">
        <f>IF(ISNA(VLOOKUP(BB$5&amp;$A53,'Xử lý'!$F:$G,2,0)),"",VLOOKUP(BB$5&amp;$A53,'Xử lý'!$F:$G,2,0))</f>
        <v/>
      </c>
      <c r="BC53" s="52" t="str">
        <f>IF(ISNA(VLOOKUP(BC$5&amp;$A53,'Xử lý'!$F:$G,2,0)),"",VLOOKUP(BC$5&amp;$A53,'Xử lý'!$F:$G,2,0))</f>
        <v/>
      </c>
      <c r="BD53" s="57"/>
    </row>
  </sheetData>
  <sheetProtection algorithmName="SHA-512" hashValue="3pF1ZJf6XjaO/33+yyc2PLraZVOk2IlgPifIuslQk5VYCOPWYCqSnD097zseSn8mjkjch11ne5suss8iPvWwew==" saltValue="qpXfqupDLPx6dAt2yt6EeA==" spinCount="100000" sheet="1" objects="1" scenarios="1"/>
  <mergeCells count="20">
    <mergeCell ref="AU3:AY3"/>
    <mergeCell ref="AZ3:BC3"/>
    <mergeCell ref="A1:BC1"/>
    <mergeCell ref="AL2:AT2"/>
    <mergeCell ref="AU2:BC2"/>
    <mergeCell ref="A2:A4"/>
    <mergeCell ref="K3:O3"/>
    <mergeCell ref="P3:S3"/>
    <mergeCell ref="T3:X3"/>
    <mergeCell ref="Y3:AB3"/>
    <mergeCell ref="AC3:AG3"/>
    <mergeCell ref="AH3:AK3"/>
    <mergeCell ref="AL3:AP3"/>
    <mergeCell ref="B2:J2"/>
    <mergeCell ref="B3:F3"/>
    <mergeCell ref="G3:J3"/>
    <mergeCell ref="K2:S2"/>
    <mergeCell ref="T2:AB2"/>
    <mergeCell ref="AC2:AK2"/>
    <mergeCell ref="AQ3:AT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0F73-59E8-4B79-90F9-2C72A05B4B1B}">
  <dimension ref="A1:AF53"/>
  <sheetViews>
    <sheetView zoomScale="55" zoomScaleNormal="55" workbookViewId="0">
      <selection activeCell="A54" sqref="A54:XFD1048576"/>
    </sheetView>
  </sheetViews>
  <sheetFormatPr defaultColWidth="0" defaultRowHeight="14.5" zeroHeight="1" x14ac:dyDescent="0.35"/>
  <cols>
    <col min="1" max="1" width="10.6328125" style="2" customWidth="1"/>
    <col min="2" max="31" width="8.08984375" style="25" customWidth="1"/>
    <col min="32" max="32" width="0" hidden="1" customWidth="1"/>
    <col min="33" max="16384" width="8.7265625" hidden="1"/>
  </cols>
  <sheetData>
    <row r="1" spans="1:32" s="2" customFormat="1" ht="15" thickBot="1" x14ac:dyDescent="0.4">
      <c r="A1" s="78" t="str">
        <f>'TH GV S-C'!A1</f>
        <v>THỜI KHÓA BIỂU GIÁO VIÊN - ÁP DỤNG TỪ TUẦN 3 (NGÀY 18/9/2023)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2" s="38" customFormat="1" x14ac:dyDescent="0.35">
      <c r="A2" s="79" t="s">
        <v>160</v>
      </c>
      <c r="B2" s="74" t="s">
        <v>79</v>
      </c>
      <c r="C2" s="72"/>
      <c r="D2" s="72"/>
      <c r="E2" s="72"/>
      <c r="F2" s="73"/>
      <c r="G2" s="74" t="s">
        <v>81</v>
      </c>
      <c r="H2" s="72"/>
      <c r="I2" s="72"/>
      <c r="J2" s="72"/>
      <c r="K2" s="72"/>
      <c r="L2" s="74" t="s">
        <v>82</v>
      </c>
      <c r="M2" s="72"/>
      <c r="N2" s="72"/>
      <c r="O2" s="72"/>
      <c r="P2" s="75"/>
      <c r="Q2" s="71" t="s">
        <v>83</v>
      </c>
      <c r="R2" s="72"/>
      <c r="S2" s="72"/>
      <c r="T2" s="72"/>
      <c r="U2" s="72"/>
      <c r="V2" s="74" t="s">
        <v>84</v>
      </c>
      <c r="W2" s="72"/>
      <c r="X2" s="72"/>
      <c r="Y2" s="72"/>
      <c r="Z2" s="73"/>
      <c r="AA2" s="74" t="s">
        <v>85</v>
      </c>
      <c r="AB2" s="72"/>
      <c r="AC2" s="72"/>
      <c r="AD2" s="72"/>
      <c r="AE2" s="75"/>
    </row>
    <row r="3" spans="1:32" s="2" customFormat="1" x14ac:dyDescent="0.35">
      <c r="A3" s="80"/>
      <c r="B3" s="83" t="s">
        <v>9</v>
      </c>
      <c r="C3" s="84"/>
      <c r="D3" s="84"/>
      <c r="E3" s="84"/>
      <c r="F3" s="85"/>
      <c r="G3" s="83" t="s">
        <v>9</v>
      </c>
      <c r="H3" s="84"/>
      <c r="I3" s="84"/>
      <c r="J3" s="84"/>
      <c r="K3" s="84"/>
      <c r="L3" s="83" t="s">
        <v>9</v>
      </c>
      <c r="M3" s="84"/>
      <c r="N3" s="84"/>
      <c r="O3" s="84"/>
      <c r="P3" s="86"/>
      <c r="Q3" s="87" t="s">
        <v>9</v>
      </c>
      <c r="R3" s="84"/>
      <c r="S3" s="84"/>
      <c r="T3" s="84"/>
      <c r="U3" s="84"/>
      <c r="V3" s="83" t="s">
        <v>9</v>
      </c>
      <c r="W3" s="84"/>
      <c r="X3" s="84"/>
      <c r="Y3" s="84"/>
      <c r="Z3" s="85"/>
      <c r="AA3" s="83" t="s">
        <v>9</v>
      </c>
      <c r="AB3" s="84"/>
      <c r="AC3" s="84"/>
      <c r="AD3" s="84"/>
      <c r="AE3" s="86"/>
    </row>
    <row r="4" spans="1:32" s="2" customFormat="1" x14ac:dyDescent="0.35">
      <c r="A4" s="80"/>
      <c r="B4" s="39">
        <v>1</v>
      </c>
      <c r="C4" s="40">
        <v>2</v>
      </c>
      <c r="D4" s="40">
        <v>3</v>
      </c>
      <c r="E4" s="40">
        <v>4</v>
      </c>
      <c r="F4" s="43">
        <v>5</v>
      </c>
      <c r="G4" s="39">
        <v>1</v>
      </c>
      <c r="H4" s="40">
        <v>2</v>
      </c>
      <c r="I4" s="40">
        <v>3</v>
      </c>
      <c r="J4" s="40">
        <v>4</v>
      </c>
      <c r="K4" s="40">
        <v>5</v>
      </c>
      <c r="L4" s="39">
        <v>1</v>
      </c>
      <c r="M4" s="40">
        <v>2</v>
      </c>
      <c r="N4" s="40">
        <v>3</v>
      </c>
      <c r="O4" s="40">
        <v>4</v>
      </c>
      <c r="P4" s="41">
        <v>5</v>
      </c>
      <c r="Q4" s="42">
        <v>1</v>
      </c>
      <c r="R4" s="40">
        <v>2</v>
      </c>
      <c r="S4" s="40">
        <v>3</v>
      </c>
      <c r="T4" s="40">
        <v>4</v>
      </c>
      <c r="U4" s="40">
        <v>5</v>
      </c>
      <c r="V4" s="39">
        <v>1</v>
      </c>
      <c r="W4" s="40">
        <v>2</v>
      </c>
      <c r="X4" s="40">
        <v>3</v>
      </c>
      <c r="Y4" s="40">
        <v>4</v>
      </c>
      <c r="Z4" s="43">
        <v>5</v>
      </c>
      <c r="AA4" s="39">
        <v>1</v>
      </c>
      <c r="AB4" s="40">
        <v>2</v>
      </c>
      <c r="AC4" s="40">
        <v>3</v>
      </c>
      <c r="AD4" s="40">
        <v>4</v>
      </c>
      <c r="AE4" s="41">
        <v>5</v>
      </c>
    </row>
    <row r="5" spans="1:32" hidden="1" x14ac:dyDescent="0.35">
      <c r="A5" s="32"/>
      <c r="B5" s="28" t="s">
        <v>86</v>
      </c>
      <c r="C5" s="26" t="s">
        <v>87</v>
      </c>
      <c r="D5" s="26" t="s">
        <v>88</v>
      </c>
      <c r="E5" s="26" t="s">
        <v>89</v>
      </c>
      <c r="F5" s="36" t="s">
        <v>90</v>
      </c>
      <c r="G5" s="28" t="s">
        <v>95</v>
      </c>
      <c r="H5" s="26" t="s">
        <v>96</v>
      </c>
      <c r="I5" s="26" t="s">
        <v>97</v>
      </c>
      <c r="J5" s="26" t="s">
        <v>98</v>
      </c>
      <c r="K5" s="26" t="s">
        <v>99</v>
      </c>
      <c r="L5" s="28" t="s">
        <v>104</v>
      </c>
      <c r="M5" s="26" t="s">
        <v>105</v>
      </c>
      <c r="N5" s="26" t="s">
        <v>106</v>
      </c>
      <c r="O5" s="26" t="s">
        <v>107</v>
      </c>
      <c r="P5" s="27" t="s">
        <v>108</v>
      </c>
      <c r="Q5" s="34" t="s">
        <v>113</v>
      </c>
      <c r="R5" s="26" t="s">
        <v>114</v>
      </c>
      <c r="S5" s="26" t="s">
        <v>115</v>
      </c>
      <c r="T5" s="26" t="s">
        <v>116</v>
      </c>
      <c r="U5" s="26" t="s">
        <v>117</v>
      </c>
      <c r="V5" s="28" t="s">
        <v>122</v>
      </c>
      <c r="W5" s="26" t="s">
        <v>123</v>
      </c>
      <c r="X5" s="26" t="s">
        <v>124</v>
      </c>
      <c r="Y5" s="26" t="s">
        <v>125</v>
      </c>
      <c r="Z5" s="36" t="s">
        <v>126</v>
      </c>
      <c r="AA5" s="28" t="s">
        <v>131</v>
      </c>
      <c r="AB5" s="26" t="s">
        <v>132</v>
      </c>
      <c r="AC5" s="26" t="s">
        <v>133</v>
      </c>
      <c r="AD5" s="26" t="s">
        <v>134</v>
      </c>
      <c r="AE5" s="27" t="s">
        <v>135</v>
      </c>
    </row>
    <row r="6" spans="1:32" ht="26" x14ac:dyDescent="0.6">
      <c r="A6" s="32" t="str">
        <f>DSGV!B1</f>
        <v>A.Dung</v>
      </c>
      <c r="B6" s="28" t="str">
        <f>IF(ISNA(VLOOKUP(B$5&amp;$A6,'Xử lý'!$F:$G,2,0)),"",VLOOKUP(B$5&amp;$A6,'Xử lý'!$F:$G,2,0))</f>
        <v/>
      </c>
      <c r="C6" s="26" t="str">
        <f>IF(ISNA(VLOOKUP(C$5&amp;$A6,'Xử lý'!$F:$G,2,0)),"",VLOOKUP(C$5&amp;$A6,'Xử lý'!$F:$G,2,0))</f>
        <v/>
      </c>
      <c r="D6" s="26" t="str">
        <f>IF(ISNA(VLOOKUP(D$5&amp;$A6,'Xử lý'!$F:$G,2,0)),"",VLOOKUP(D$5&amp;$A6,'Xử lý'!$F:$G,2,0))</f>
        <v/>
      </c>
      <c r="E6" s="26" t="str">
        <f>IF(ISNA(VLOOKUP(E$5&amp;$A6,'Xử lý'!$F:$G,2,0)),"",VLOOKUP(E$5&amp;$A6,'Xử lý'!$F:$G,2,0))</f>
        <v/>
      </c>
      <c r="F6" s="36" t="str">
        <f>IF(ISNA(VLOOKUP(F$5&amp;$A6,'Xử lý'!$F:$G,2,0)),"",VLOOKUP(F$5&amp;$A6,'Xử lý'!$F:$G,2,0))</f>
        <v/>
      </c>
      <c r="G6" s="28" t="str">
        <f>IF(ISNA(VLOOKUP(G$5&amp;$A6,'Xử lý'!$F:$G,2,0)),"",VLOOKUP(G$5&amp;$A6,'Xử lý'!$F:$G,2,0))</f>
        <v/>
      </c>
      <c r="H6" s="26" t="str">
        <f>IF(ISNA(VLOOKUP(H$5&amp;$A6,'Xử lý'!$F:$G,2,0)),"",VLOOKUP(H$5&amp;$A6,'Xử lý'!$F:$G,2,0))</f>
        <v/>
      </c>
      <c r="I6" s="26" t="str">
        <f>IF(ISNA(VLOOKUP(I$5&amp;$A6,'Xử lý'!$F:$G,2,0)),"",VLOOKUP(I$5&amp;$A6,'Xử lý'!$F:$G,2,0))</f>
        <v/>
      </c>
      <c r="J6" s="26" t="str">
        <f>IF(ISNA(VLOOKUP(J$5&amp;$A6,'Xử lý'!$F:$G,2,0)),"",VLOOKUP(J$5&amp;$A6,'Xử lý'!$F:$G,2,0))</f>
        <v/>
      </c>
      <c r="K6" s="26" t="str">
        <f>IF(ISNA(VLOOKUP(K$5&amp;$A6,'Xử lý'!$F:$G,2,0)),"",VLOOKUP(K$5&amp;$A6,'Xử lý'!$F:$G,2,0))</f>
        <v/>
      </c>
      <c r="L6" s="28" t="str">
        <f>IF(ISNA(VLOOKUP(L$5&amp;$A6,'Xử lý'!$F:$G,2,0)),"",VLOOKUP(L$5&amp;$A6,'Xử lý'!$F:$G,2,0))</f>
        <v/>
      </c>
      <c r="M6" s="26" t="str">
        <f>IF(ISNA(VLOOKUP(M$5&amp;$A6,'Xử lý'!$F:$G,2,0)),"",VLOOKUP(M$5&amp;$A6,'Xử lý'!$F:$G,2,0))</f>
        <v/>
      </c>
      <c r="N6" s="26" t="str">
        <f>IF(ISNA(VLOOKUP(N$5&amp;$A6,'Xử lý'!$F:$G,2,0)),"",VLOOKUP(N$5&amp;$A6,'Xử lý'!$F:$G,2,0))</f>
        <v/>
      </c>
      <c r="O6" s="26" t="str">
        <f>IF(ISNA(VLOOKUP(O$5&amp;$A6,'Xử lý'!$F:$G,2,0)),"",VLOOKUP(O$5&amp;$A6,'Xử lý'!$F:$G,2,0))</f>
        <v/>
      </c>
      <c r="P6" s="27" t="str">
        <f>IF(ISNA(VLOOKUP(P$5&amp;$A6,'Xử lý'!$F:$G,2,0)),"",VLOOKUP(P$5&amp;$A6,'Xử lý'!$F:$G,2,0))</f>
        <v/>
      </c>
      <c r="Q6" s="34" t="str">
        <f>IF(ISNA(VLOOKUP(Q$5&amp;$A6,'Xử lý'!$F:$G,2,0)),"",VLOOKUP(Q$5&amp;$A6,'Xử lý'!$F:$G,2,0))</f>
        <v/>
      </c>
      <c r="R6" s="26" t="str">
        <f>IF(ISNA(VLOOKUP(R$5&amp;$A6,'Xử lý'!$F:$G,2,0)),"",VLOOKUP(R$5&amp;$A6,'Xử lý'!$F:$G,2,0))</f>
        <v/>
      </c>
      <c r="S6" s="26" t="str">
        <f>IF(ISNA(VLOOKUP(S$5&amp;$A6,'Xử lý'!$F:$G,2,0)),"",VLOOKUP(S$5&amp;$A6,'Xử lý'!$F:$G,2,0))</f>
        <v/>
      </c>
      <c r="T6" s="26" t="str">
        <f>IF(ISNA(VLOOKUP(T$5&amp;$A6,'Xử lý'!$F:$G,2,0)),"",VLOOKUP(T$5&amp;$A6,'Xử lý'!$F:$G,2,0))</f>
        <v/>
      </c>
      <c r="U6" s="26" t="str">
        <f>IF(ISNA(VLOOKUP(U$5&amp;$A6,'Xử lý'!$F:$G,2,0)),"",VLOOKUP(U$5&amp;$A6,'Xử lý'!$F:$G,2,0))</f>
        <v/>
      </c>
      <c r="V6" s="28" t="str">
        <f>IF(ISNA(VLOOKUP(V$5&amp;$A6,'Xử lý'!$F:$G,2,0)),"",VLOOKUP(V$5&amp;$A6,'Xử lý'!$F:$G,2,0))</f>
        <v/>
      </c>
      <c r="W6" s="26" t="str">
        <f>IF(ISNA(VLOOKUP(W$5&amp;$A6,'Xử lý'!$F:$G,2,0)),"",VLOOKUP(W$5&amp;$A6,'Xử lý'!$F:$G,2,0))</f>
        <v/>
      </c>
      <c r="X6" s="26" t="str">
        <f>IF(ISNA(VLOOKUP(X$5&amp;$A6,'Xử lý'!$F:$G,2,0)),"",VLOOKUP(X$5&amp;$A6,'Xử lý'!$F:$G,2,0))</f>
        <v/>
      </c>
      <c r="Y6" s="26" t="str">
        <f>IF(ISNA(VLOOKUP(Y$5&amp;$A6,'Xử lý'!$F:$G,2,0)),"",VLOOKUP(Y$5&amp;$A6,'Xử lý'!$F:$G,2,0))</f>
        <v/>
      </c>
      <c r="Z6" s="36" t="str">
        <f>IF(ISNA(VLOOKUP(Z$5&amp;$A6,'Xử lý'!$F:$G,2,0)),"",VLOOKUP(Z$5&amp;$A6,'Xử lý'!$F:$G,2,0))</f>
        <v/>
      </c>
      <c r="AA6" s="28" t="str">
        <f>IF(ISNA(VLOOKUP(AA$5&amp;$A6,'Xử lý'!$F:$G,2,0)),"",VLOOKUP(AA$5&amp;$A6,'Xử lý'!$F:$G,2,0))</f>
        <v/>
      </c>
      <c r="AB6" s="26" t="str">
        <f>IF(ISNA(VLOOKUP(AB$5&amp;$A6,'Xử lý'!$F:$G,2,0)),"",VLOOKUP(AB$5&amp;$A6,'Xử lý'!$F:$G,2,0))</f>
        <v/>
      </c>
      <c r="AC6" s="26" t="str">
        <f>IF(ISNA(VLOOKUP(AC$5&amp;$A6,'Xử lý'!$F:$G,2,0)),"",VLOOKUP(AC$5&amp;$A6,'Xử lý'!$F:$G,2,0))</f>
        <v/>
      </c>
      <c r="AD6" s="26" t="str">
        <f>IF(ISNA(VLOOKUP(AD$5&amp;$A6,'Xử lý'!$F:$G,2,0)),"",VLOOKUP(AD$5&amp;$A6,'Xử lý'!$F:$G,2,0))</f>
        <v/>
      </c>
      <c r="AE6" s="27" t="str">
        <f>IF(ISNA(VLOOKUP(AE$5&amp;$A6,'Xử lý'!$F:$G,2,0)),"",VLOOKUP(AE$5&amp;$A6,'Xử lý'!$F:$G,2,0))</f>
        <v/>
      </c>
      <c r="AF6" s="56"/>
    </row>
    <row r="7" spans="1:32" ht="26" x14ac:dyDescent="0.6">
      <c r="A7" s="32" t="str">
        <f>DSGV!B2</f>
        <v>A.Huyền</v>
      </c>
      <c r="B7" s="28" t="str">
        <f>IF(ISNA(VLOOKUP(B$5&amp;$A7,'Xử lý'!$F:$G,2,0)),"",VLOOKUP(B$5&amp;$A7,'Xử lý'!$F:$G,2,0))</f>
        <v/>
      </c>
      <c r="C7" s="26" t="str">
        <f>IF(ISNA(VLOOKUP(C$5&amp;$A7,'Xử lý'!$F:$G,2,0)),"",VLOOKUP(C$5&amp;$A7,'Xử lý'!$F:$G,2,0))</f>
        <v/>
      </c>
      <c r="D7" s="26" t="str">
        <f>IF(ISNA(VLOOKUP(D$5&amp;$A7,'Xử lý'!$F:$G,2,0)),"",VLOOKUP(D$5&amp;$A7,'Xử lý'!$F:$G,2,0))</f>
        <v/>
      </c>
      <c r="E7" s="26" t="str">
        <f>IF(ISNA(VLOOKUP(E$5&amp;$A7,'Xử lý'!$F:$G,2,0)),"",VLOOKUP(E$5&amp;$A7,'Xử lý'!$F:$G,2,0))</f>
        <v/>
      </c>
      <c r="F7" s="36" t="str">
        <f>IF(ISNA(VLOOKUP(F$5&amp;$A7,'Xử lý'!$F:$G,2,0)),"",VLOOKUP(F$5&amp;$A7,'Xử lý'!$F:$G,2,0))</f>
        <v/>
      </c>
      <c r="G7" s="28" t="str">
        <f>IF(ISNA(VLOOKUP(G$5&amp;$A7,'Xử lý'!$F:$G,2,0)),"",VLOOKUP(G$5&amp;$A7,'Xử lý'!$F:$G,2,0))</f>
        <v/>
      </c>
      <c r="H7" s="26" t="str">
        <f>IF(ISNA(VLOOKUP(H$5&amp;$A7,'Xử lý'!$F:$G,2,0)),"",VLOOKUP(H$5&amp;$A7,'Xử lý'!$F:$G,2,0))</f>
        <v/>
      </c>
      <c r="I7" s="26" t="str">
        <f>IF(ISNA(VLOOKUP(I$5&amp;$A7,'Xử lý'!$F:$G,2,0)),"",VLOOKUP(I$5&amp;$A7,'Xử lý'!$F:$G,2,0))</f>
        <v/>
      </c>
      <c r="J7" s="26" t="str">
        <f>IF(ISNA(VLOOKUP(J$5&amp;$A7,'Xử lý'!$F:$G,2,0)),"",VLOOKUP(J$5&amp;$A7,'Xử lý'!$F:$G,2,0))</f>
        <v/>
      </c>
      <c r="K7" s="26" t="str">
        <f>IF(ISNA(VLOOKUP(K$5&amp;$A7,'Xử lý'!$F:$G,2,0)),"",VLOOKUP(K$5&amp;$A7,'Xử lý'!$F:$G,2,0))</f>
        <v/>
      </c>
      <c r="L7" s="28" t="str">
        <f>IF(ISNA(VLOOKUP(L$5&amp;$A7,'Xử lý'!$F:$G,2,0)),"",VLOOKUP(L$5&amp;$A7,'Xử lý'!$F:$G,2,0))</f>
        <v/>
      </c>
      <c r="M7" s="26" t="str">
        <f>IF(ISNA(VLOOKUP(M$5&amp;$A7,'Xử lý'!$F:$G,2,0)),"",VLOOKUP(M$5&amp;$A7,'Xử lý'!$F:$G,2,0))</f>
        <v/>
      </c>
      <c r="N7" s="26" t="str">
        <f>IF(ISNA(VLOOKUP(N$5&amp;$A7,'Xử lý'!$F:$G,2,0)),"",VLOOKUP(N$5&amp;$A7,'Xử lý'!$F:$G,2,0))</f>
        <v/>
      </c>
      <c r="O7" s="26" t="str">
        <f>IF(ISNA(VLOOKUP(O$5&amp;$A7,'Xử lý'!$F:$G,2,0)),"",VLOOKUP(O$5&amp;$A7,'Xử lý'!$F:$G,2,0))</f>
        <v/>
      </c>
      <c r="P7" s="27" t="str">
        <f>IF(ISNA(VLOOKUP(P$5&amp;$A7,'Xử lý'!$F:$G,2,0)),"",VLOOKUP(P$5&amp;$A7,'Xử lý'!$F:$G,2,0))</f>
        <v/>
      </c>
      <c r="Q7" s="34" t="str">
        <f>IF(ISNA(VLOOKUP(Q$5&amp;$A7,'Xử lý'!$F:$G,2,0)),"",VLOOKUP(Q$5&amp;$A7,'Xử lý'!$F:$G,2,0))</f>
        <v/>
      </c>
      <c r="R7" s="26" t="str">
        <f>IF(ISNA(VLOOKUP(R$5&amp;$A7,'Xử lý'!$F:$G,2,0)),"",VLOOKUP(R$5&amp;$A7,'Xử lý'!$F:$G,2,0))</f>
        <v/>
      </c>
      <c r="S7" s="26" t="str">
        <f>IF(ISNA(VLOOKUP(S$5&amp;$A7,'Xử lý'!$F:$G,2,0)),"",VLOOKUP(S$5&amp;$A7,'Xử lý'!$F:$G,2,0))</f>
        <v/>
      </c>
      <c r="T7" s="26" t="str">
        <f>IF(ISNA(VLOOKUP(T$5&amp;$A7,'Xử lý'!$F:$G,2,0)),"",VLOOKUP(T$5&amp;$A7,'Xử lý'!$F:$G,2,0))</f>
        <v/>
      </c>
      <c r="U7" s="26" t="str">
        <f>IF(ISNA(VLOOKUP(U$5&amp;$A7,'Xử lý'!$F:$G,2,0)),"",VLOOKUP(U$5&amp;$A7,'Xử lý'!$F:$G,2,0))</f>
        <v/>
      </c>
      <c r="V7" s="28" t="str">
        <f>IF(ISNA(VLOOKUP(V$5&amp;$A7,'Xử lý'!$F:$G,2,0)),"",VLOOKUP(V$5&amp;$A7,'Xử lý'!$F:$G,2,0))</f>
        <v/>
      </c>
      <c r="W7" s="26" t="str">
        <f>IF(ISNA(VLOOKUP(W$5&amp;$A7,'Xử lý'!$F:$G,2,0)),"",VLOOKUP(W$5&amp;$A7,'Xử lý'!$F:$G,2,0))</f>
        <v/>
      </c>
      <c r="X7" s="26" t="str">
        <f>IF(ISNA(VLOOKUP(X$5&amp;$A7,'Xử lý'!$F:$G,2,0)),"",VLOOKUP(X$5&amp;$A7,'Xử lý'!$F:$G,2,0))</f>
        <v/>
      </c>
      <c r="Y7" s="26" t="str">
        <f>IF(ISNA(VLOOKUP(Y$5&amp;$A7,'Xử lý'!$F:$G,2,0)),"",VLOOKUP(Y$5&amp;$A7,'Xử lý'!$F:$G,2,0))</f>
        <v/>
      </c>
      <c r="Z7" s="36" t="str">
        <f>IF(ISNA(VLOOKUP(Z$5&amp;$A7,'Xử lý'!$F:$G,2,0)),"",VLOOKUP(Z$5&amp;$A7,'Xử lý'!$F:$G,2,0))</f>
        <v/>
      </c>
      <c r="AA7" s="28" t="str">
        <f>IF(ISNA(VLOOKUP(AA$5&amp;$A7,'Xử lý'!$F:$G,2,0)),"",VLOOKUP(AA$5&amp;$A7,'Xử lý'!$F:$G,2,0))</f>
        <v/>
      </c>
      <c r="AB7" s="26" t="str">
        <f>IF(ISNA(VLOOKUP(AB$5&amp;$A7,'Xử lý'!$F:$G,2,0)),"",VLOOKUP(AB$5&amp;$A7,'Xử lý'!$F:$G,2,0))</f>
        <v/>
      </c>
      <c r="AC7" s="26" t="str">
        <f>IF(ISNA(VLOOKUP(AC$5&amp;$A7,'Xử lý'!$F:$G,2,0)),"",VLOOKUP(AC$5&amp;$A7,'Xử lý'!$F:$G,2,0))</f>
        <v/>
      </c>
      <c r="AD7" s="26" t="str">
        <f>IF(ISNA(VLOOKUP(AD$5&amp;$A7,'Xử lý'!$F:$G,2,0)),"",VLOOKUP(AD$5&amp;$A7,'Xử lý'!$F:$G,2,0))</f>
        <v/>
      </c>
      <c r="AE7" s="27" t="str">
        <f>IF(ISNA(VLOOKUP(AE$5&amp;$A7,'Xử lý'!$F:$G,2,0)),"",VLOOKUP(AE$5&amp;$A7,'Xử lý'!$F:$G,2,0))</f>
        <v/>
      </c>
      <c r="AF7" s="56"/>
    </row>
    <row r="8" spans="1:32" ht="26" x14ac:dyDescent="0.6">
      <c r="A8" s="32" t="str">
        <f>DSGV!B3</f>
        <v>A.Phương</v>
      </c>
      <c r="B8" s="28" t="str">
        <f>IF(ISNA(VLOOKUP(B$5&amp;$A8,'Xử lý'!$F:$G,2,0)),"",VLOOKUP(B$5&amp;$A8,'Xử lý'!$F:$G,2,0))</f>
        <v/>
      </c>
      <c r="C8" s="26" t="str">
        <f>IF(ISNA(VLOOKUP(C$5&amp;$A8,'Xử lý'!$F:$G,2,0)),"",VLOOKUP(C$5&amp;$A8,'Xử lý'!$F:$G,2,0))</f>
        <v/>
      </c>
      <c r="D8" s="26" t="str">
        <f>IF(ISNA(VLOOKUP(D$5&amp;$A8,'Xử lý'!$F:$G,2,0)),"",VLOOKUP(D$5&amp;$A8,'Xử lý'!$F:$G,2,0))</f>
        <v/>
      </c>
      <c r="E8" s="26" t="str">
        <f>IF(ISNA(VLOOKUP(E$5&amp;$A8,'Xử lý'!$F:$G,2,0)),"",VLOOKUP(E$5&amp;$A8,'Xử lý'!$F:$G,2,0))</f>
        <v/>
      </c>
      <c r="F8" s="36" t="str">
        <f>IF(ISNA(VLOOKUP(F$5&amp;$A8,'Xử lý'!$F:$G,2,0)),"",VLOOKUP(F$5&amp;$A8,'Xử lý'!$F:$G,2,0))</f>
        <v/>
      </c>
      <c r="G8" s="28" t="str">
        <f>IF(ISNA(VLOOKUP(G$5&amp;$A8,'Xử lý'!$F:$G,2,0)),"",VLOOKUP(G$5&amp;$A8,'Xử lý'!$F:$G,2,0))</f>
        <v/>
      </c>
      <c r="H8" s="26" t="str">
        <f>IF(ISNA(VLOOKUP(H$5&amp;$A8,'Xử lý'!$F:$G,2,0)),"",VLOOKUP(H$5&amp;$A8,'Xử lý'!$F:$G,2,0))</f>
        <v/>
      </c>
      <c r="I8" s="26" t="str">
        <f>IF(ISNA(VLOOKUP(I$5&amp;$A8,'Xử lý'!$F:$G,2,0)),"",VLOOKUP(I$5&amp;$A8,'Xử lý'!$F:$G,2,0))</f>
        <v/>
      </c>
      <c r="J8" s="26" t="str">
        <f>IF(ISNA(VLOOKUP(J$5&amp;$A8,'Xử lý'!$F:$G,2,0)),"",VLOOKUP(J$5&amp;$A8,'Xử lý'!$F:$G,2,0))</f>
        <v/>
      </c>
      <c r="K8" s="26" t="str">
        <f>IF(ISNA(VLOOKUP(K$5&amp;$A8,'Xử lý'!$F:$G,2,0)),"",VLOOKUP(K$5&amp;$A8,'Xử lý'!$F:$G,2,0))</f>
        <v/>
      </c>
      <c r="L8" s="28" t="str">
        <f>IF(ISNA(VLOOKUP(L$5&amp;$A8,'Xử lý'!$F:$G,2,0)),"",VLOOKUP(L$5&amp;$A8,'Xử lý'!$F:$G,2,0))</f>
        <v/>
      </c>
      <c r="M8" s="26" t="str">
        <f>IF(ISNA(VLOOKUP(M$5&amp;$A8,'Xử lý'!$F:$G,2,0)),"",VLOOKUP(M$5&amp;$A8,'Xử lý'!$F:$G,2,0))</f>
        <v/>
      </c>
      <c r="N8" s="26" t="str">
        <f>IF(ISNA(VLOOKUP(N$5&amp;$A8,'Xử lý'!$F:$G,2,0)),"",VLOOKUP(N$5&amp;$A8,'Xử lý'!$F:$G,2,0))</f>
        <v/>
      </c>
      <c r="O8" s="26" t="str">
        <f>IF(ISNA(VLOOKUP(O$5&amp;$A8,'Xử lý'!$F:$G,2,0)),"",VLOOKUP(O$5&amp;$A8,'Xử lý'!$F:$G,2,0))</f>
        <v/>
      </c>
      <c r="P8" s="27" t="str">
        <f>IF(ISNA(VLOOKUP(P$5&amp;$A8,'Xử lý'!$F:$G,2,0)),"",VLOOKUP(P$5&amp;$A8,'Xử lý'!$F:$G,2,0))</f>
        <v/>
      </c>
      <c r="Q8" s="34" t="str">
        <f>IF(ISNA(VLOOKUP(Q$5&amp;$A8,'Xử lý'!$F:$G,2,0)),"",VLOOKUP(Q$5&amp;$A8,'Xử lý'!$F:$G,2,0))</f>
        <v/>
      </c>
      <c r="R8" s="26" t="str">
        <f>IF(ISNA(VLOOKUP(R$5&amp;$A8,'Xử lý'!$F:$G,2,0)),"",VLOOKUP(R$5&amp;$A8,'Xử lý'!$F:$G,2,0))</f>
        <v/>
      </c>
      <c r="S8" s="26" t="str">
        <f>IF(ISNA(VLOOKUP(S$5&amp;$A8,'Xử lý'!$F:$G,2,0)),"",VLOOKUP(S$5&amp;$A8,'Xử lý'!$F:$G,2,0))</f>
        <v/>
      </c>
      <c r="T8" s="26" t="str">
        <f>IF(ISNA(VLOOKUP(T$5&amp;$A8,'Xử lý'!$F:$G,2,0)),"",VLOOKUP(T$5&amp;$A8,'Xử lý'!$F:$G,2,0))</f>
        <v/>
      </c>
      <c r="U8" s="26" t="str">
        <f>IF(ISNA(VLOOKUP(U$5&amp;$A8,'Xử lý'!$F:$G,2,0)),"",VLOOKUP(U$5&amp;$A8,'Xử lý'!$F:$G,2,0))</f>
        <v/>
      </c>
      <c r="V8" s="28" t="str">
        <f>IF(ISNA(VLOOKUP(V$5&amp;$A8,'Xử lý'!$F:$G,2,0)),"",VLOOKUP(V$5&amp;$A8,'Xử lý'!$F:$G,2,0))</f>
        <v/>
      </c>
      <c r="W8" s="26" t="str">
        <f>IF(ISNA(VLOOKUP(W$5&amp;$A8,'Xử lý'!$F:$G,2,0)),"",VLOOKUP(W$5&amp;$A8,'Xử lý'!$F:$G,2,0))</f>
        <v/>
      </c>
      <c r="X8" s="26" t="str">
        <f>IF(ISNA(VLOOKUP(X$5&amp;$A8,'Xử lý'!$F:$G,2,0)),"",VLOOKUP(X$5&amp;$A8,'Xử lý'!$F:$G,2,0))</f>
        <v/>
      </c>
      <c r="Y8" s="26" t="str">
        <f>IF(ISNA(VLOOKUP(Y$5&amp;$A8,'Xử lý'!$F:$G,2,0)),"",VLOOKUP(Y$5&amp;$A8,'Xử lý'!$F:$G,2,0))</f>
        <v/>
      </c>
      <c r="Z8" s="36" t="str">
        <f>IF(ISNA(VLOOKUP(Z$5&amp;$A8,'Xử lý'!$F:$G,2,0)),"",VLOOKUP(Z$5&amp;$A8,'Xử lý'!$F:$G,2,0))</f>
        <v/>
      </c>
      <c r="AA8" s="28" t="str">
        <f>IF(ISNA(VLOOKUP(AA$5&amp;$A8,'Xử lý'!$F:$G,2,0)),"",VLOOKUP(AA$5&amp;$A8,'Xử lý'!$F:$G,2,0))</f>
        <v/>
      </c>
      <c r="AB8" s="26" t="str">
        <f>IF(ISNA(VLOOKUP(AB$5&amp;$A8,'Xử lý'!$F:$G,2,0)),"",VLOOKUP(AB$5&amp;$A8,'Xử lý'!$F:$G,2,0))</f>
        <v/>
      </c>
      <c r="AC8" s="26" t="str">
        <f>IF(ISNA(VLOOKUP(AC$5&amp;$A8,'Xử lý'!$F:$G,2,0)),"",VLOOKUP(AC$5&amp;$A8,'Xử lý'!$F:$G,2,0))</f>
        <v/>
      </c>
      <c r="AD8" s="26" t="str">
        <f>IF(ISNA(VLOOKUP(AD$5&amp;$A8,'Xử lý'!$F:$G,2,0)),"",VLOOKUP(AD$5&amp;$A8,'Xử lý'!$F:$G,2,0))</f>
        <v/>
      </c>
      <c r="AE8" s="27" t="str">
        <f>IF(ISNA(VLOOKUP(AE$5&amp;$A8,'Xử lý'!$F:$G,2,0)),"",VLOOKUP(AE$5&amp;$A8,'Xử lý'!$F:$G,2,0))</f>
        <v/>
      </c>
      <c r="AF8" s="56"/>
    </row>
    <row r="9" spans="1:32" ht="26" x14ac:dyDescent="0.6">
      <c r="A9" s="32" t="str">
        <f>DSGV!B4</f>
        <v>A.Trang</v>
      </c>
      <c r="B9" s="28" t="str">
        <f>IF(ISNA(VLOOKUP(B$5&amp;$A9,'Xử lý'!$F:$G,2,0)),"",VLOOKUP(B$5&amp;$A9,'Xử lý'!$F:$G,2,0))</f>
        <v/>
      </c>
      <c r="C9" s="26" t="str">
        <f>IF(ISNA(VLOOKUP(C$5&amp;$A9,'Xử lý'!$F:$G,2,0)),"",VLOOKUP(C$5&amp;$A9,'Xử lý'!$F:$G,2,0))</f>
        <v/>
      </c>
      <c r="D9" s="26" t="str">
        <f>IF(ISNA(VLOOKUP(D$5&amp;$A9,'Xử lý'!$F:$G,2,0)),"",VLOOKUP(D$5&amp;$A9,'Xử lý'!$F:$G,2,0))</f>
        <v/>
      </c>
      <c r="E9" s="26" t="str">
        <f>IF(ISNA(VLOOKUP(E$5&amp;$A9,'Xử lý'!$F:$G,2,0)),"",VLOOKUP(E$5&amp;$A9,'Xử lý'!$F:$G,2,0))</f>
        <v/>
      </c>
      <c r="F9" s="36" t="str">
        <f>IF(ISNA(VLOOKUP(F$5&amp;$A9,'Xử lý'!$F:$G,2,0)),"",VLOOKUP(F$5&amp;$A9,'Xử lý'!$F:$G,2,0))</f>
        <v/>
      </c>
      <c r="G9" s="28" t="str">
        <f>IF(ISNA(VLOOKUP(G$5&amp;$A9,'Xử lý'!$F:$G,2,0)),"",VLOOKUP(G$5&amp;$A9,'Xử lý'!$F:$G,2,0))</f>
        <v/>
      </c>
      <c r="H9" s="26" t="str">
        <f>IF(ISNA(VLOOKUP(H$5&amp;$A9,'Xử lý'!$F:$G,2,0)),"",VLOOKUP(H$5&amp;$A9,'Xử lý'!$F:$G,2,0))</f>
        <v/>
      </c>
      <c r="I9" s="26" t="str">
        <f>IF(ISNA(VLOOKUP(I$5&amp;$A9,'Xử lý'!$F:$G,2,0)),"",VLOOKUP(I$5&amp;$A9,'Xử lý'!$F:$G,2,0))</f>
        <v/>
      </c>
      <c r="J9" s="26" t="str">
        <f>IF(ISNA(VLOOKUP(J$5&amp;$A9,'Xử lý'!$F:$G,2,0)),"",VLOOKUP(J$5&amp;$A9,'Xử lý'!$F:$G,2,0))</f>
        <v/>
      </c>
      <c r="K9" s="26" t="str">
        <f>IF(ISNA(VLOOKUP(K$5&amp;$A9,'Xử lý'!$F:$G,2,0)),"",VLOOKUP(K$5&amp;$A9,'Xử lý'!$F:$G,2,0))</f>
        <v/>
      </c>
      <c r="L9" s="28" t="str">
        <f>IF(ISNA(VLOOKUP(L$5&amp;$A9,'Xử lý'!$F:$G,2,0)),"",VLOOKUP(L$5&amp;$A9,'Xử lý'!$F:$G,2,0))</f>
        <v/>
      </c>
      <c r="M9" s="26" t="str">
        <f>IF(ISNA(VLOOKUP(M$5&amp;$A9,'Xử lý'!$F:$G,2,0)),"",VLOOKUP(M$5&amp;$A9,'Xử lý'!$F:$G,2,0))</f>
        <v/>
      </c>
      <c r="N9" s="26" t="str">
        <f>IF(ISNA(VLOOKUP(N$5&amp;$A9,'Xử lý'!$F:$G,2,0)),"",VLOOKUP(N$5&amp;$A9,'Xử lý'!$F:$G,2,0))</f>
        <v/>
      </c>
      <c r="O9" s="26" t="str">
        <f>IF(ISNA(VLOOKUP(O$5&amp;$A9,'Xử lý'!$F:$G,2,0)),"",VLOOKUP(O$5&amp;$A9,'Xử lý'!$F:$G,2,0))</f>
        <v/>
      </c>
      <c r="P9" s="27" t="str">
        <f>IF(ISNA(VLOOKUP(P$5&amp;$A9,'Xử lý'!$F:$G,2,0)),"",VLOOKUP(P$5&amp;$A9,'Xử lý'!$F:$G,2,0))</f>
        <v/>
      </c>
      <c r="Q9" s="34" t="str">
        <f>IF(ISNA(VLOOKUP(Q$5&amp;$A9,'Xử lý'!$F:$G,2,0)),"",VLOOKUP(Q$5&amp;$A9,'Xử lý'!$F:$G,2,0))</f>
        <v/>
      </c>
      <c r="R9" s="26" t="str">
        <f>IF(ISNA(VLOOKUP(R$5&amp;$A9,'Xử lý'!$F:$G,2,0)),"",VLOOKUP(R$5&amp;$A9,'Xử lý'!$F:$G,2,0))</f>
        <v/>
      </c>
      <c r="S9" s="26" t="str">
        <f>IF(ISNA(VLOOKUP(S$5&amp;$A9,'Xử lý'!$F:$G,2,0)),"",VLOOKUP(S$5&amp;$A9,'Xử lý'!$F:$G,2,0))</f>
        <v/>
      </c>
      <c r="T9" s="26" t="str">
        <f>IF(ISNA(VLOOKUP(T$5&amp;$A9,'Xử lý'!$F:$G,2,0)),"",VLOOKUP(T$5&amp;$A9,'Xử lý'!$F:$G,2,0))</f>
        <v/>
      </c>
      <c r="U9" s="26" t="str">
        <f>IF(ISNA(VLOOKUP(U$5&amp;$A9,'Xử lý'!$F:$G,2,0)),"",VLOOKUP(U$5&amp;$A9,'Xử lý'!$F:$G,2,0))</f>
        <v/>
      </c>
      <c r="V9" s="28" t="str">
        <f>IF(ISNA(VLOOKUP(V$5&amp;$A9,'Xử lý'!$F:$G,2,0)),"",VLOOKUP(V$5&amp;$A9,'Xử lý'!$F:$G,2,0))</f>
        <v/>
      </c>
      <c r="W9" s="26" t="str">
        <f>IF(ISNA(VLOOKUP(W$5&amp;$A9,'Xử lý'!$F:$G,2,0)),"",VLOOKUP(W$5&amp;$A9,'Xử lý'!$F:$G,2,0))</f>
        <v/>
      </c>
      <c r="X9" s="26" t="str">
        <f>IF(ISNA(VLOOKUP(X$5&amp;$A9,'Xử lý'!$F:$G,2,0)),"",VLOOKUP(X$5&amp;$A9,'Xử lý'!$F:$G,2,0))</f>
        <v/>
      </c>
      <c r="Y9" s="26" t="str">
        <f>IF(ISNA(VLOOKUP(Y$5&amp;$A9,'Xử lý'!$F:$G,2,0)),"",VLOOKUP(Y$5&amp;$A9,'Xử lý'!$F:$G,2,0))</f>
        <v/>
      </c>
      <c r="Z9" s="36" t="str">
        <f>IF(ISNA(VLOOKUP(Z$5&amp;$A9,'Xử lý'!$F:$G,2,0)),"",VLOOKUP(Z$5&amp;$A9,'Xử lý'!$F:$G,2,0))</f>
        <v/>
      </c>
      <c r="AA9" s="28" t="str">
        <f>IF(ISNA(VLOOKUP(AA$5&amp;$A9,'Xử lý'!$F:$G,2,0)),"",VLOOKUP(AA$5&amp;$A9,'Xử lý'!$F:$G,2,0))</f>
        <v/>
      </c>
      <c r="AB9" s="26" t="str">
        <f>IF(ISNA(VLOOKUP(AB$5&amp;$A9,'Xử lý'!$F:$G,2,0)),"",VLOOKUP(AB$5&amp;$A9,'Xử lý'!$F:$G,2,0))</f>
        <v/>
      </c>
      <c r="AC9" s="26" t="str">
        <f>IF(ISNA(VLOOKUP(AC$5&amp;$A9,'Xử lý'!$F:$G,2,0)),"",VLOOKUP(AC$5&amp;$A9,'Xử lý'!$F:$G,2,0))</f>
        <v/>
      </c>
      <c r="AD9" s="26" t="str">
        <f>IF(ISNA(VLOOKUP(AD$5&amp;$A9,'Xử lý'!$F:$G,2,0)),"",VLOOKUP(AD$5&amp;$A9,'Xử lý'!$F:$G,2,0))</f>
        <v/>
      </c>
      <c r="AE9" s="27" t="str">
        <f>IF(ISNA(VLOOKUP(AE$5&amp;$A9,'Xử lý'!$F:$G,2,0)),"",VLOOKUP(AE$5&amp;$A9,'Xử lý'!$F:$G,2,0))</f>
        <v/>
      </c>
      <c r="AF9" s="56"/>
    </row>
    <row r="10" spans="1:32" ht="26" x14ac:dyDescent="0.6">
      <c r="A10" s="32" t="str">
        <f>DSGV!B5</f>
        <v>H.Hải</v>
      </c>
      <c r="B10" s="28" t="str">
        <f>IF(ISNA(VLOOKUP(B$5&amp;$A10,'Xử lý'!$F:$G,2,0)),"",VLOOKUP(B$5&amp;$A10,'Xử lý'!$F:$G,2,0))</f>
        <v/>
      </c>
      <c r="C10" s="26" t="str">
        <f>IF(ISNA(VLOOKUP(C$5&amp;$A10,'Xử lý'!$F:$G,2,0)),"",VLOOKUP(C$5&amp;$A10,'Xử lý'!$F:$G,2,0))</f>
        <v/>
      </c>
      <c r="D10" s="26" t="str">
        <f>IF(ISNA(VLOOKUP(D$5&amp;$A10,'Xử lý'!$F:$G,2,0)),"",VLOOKUP(D$5&amp;$A10,'Xử lý'!$F:$G,2,0))</f>
        <v/>
      </c>
      <c r="E10" s="26" t="str">
        <f>IF(ISNA(VLOOKUP(E$5&amp;$A10,'Xử lý'!$F:$G,2,0)),"",VLOOKUP(E$5&amp;$A10,'Xử lý'!$F:$G,2,0))</f>
        <v/>
      </c>
      <c r="F10" s="36" t="str">
        <f>IF(ISNA(VLOOKUP(F$5&amp;$A10,'Xử lý'!$F:$G,2,0)),"",VLOOKUP(F$5&amp;$A10,'Xử lý'!$F:$G,2,0))</f>
        <v/>
      </c>
      <c r="G10" s="28" t="str">
        <f>IF(ISNA(VLOOKUP(G$5&amp;$A10,'Xử lý'!$F:$G,2,0)),"",VLOOKUP(G$5&amp;$A10,'Xử lý'!$F:$G,2,0))</f>
        <v/>
      </c>
      <c r="H10" s="26" t="str">
        <f>IF(ISNA(VLOOKUP(H$5&amp;$A10,'Xử lý'!$F:$G,2,0)),"",VLOOKUP(H$5&amp;$A10,'Xử lý'!$F:$G,2,0))</f>
        <v/>
      </c>
      <c r="I10" s="26" t="str">
        <f>IF(ISNA(VLOOKUP(I$5&amp;$A10,'Xử lý'!$F:$G,2,0)),"",VLOOKUP(I$5&amp;$A10,'Xử lý'!$F:$G,2,0))</f>
        <v/>
      </c>
      <c r="J10" s="26" t="str">
        <f>IF(ISNA(VLOOKUP(J$5&amp;$A10,'Xử lý'!$F:$G,2,0)),"",VLOOKUP(J$5&amp;$A10,'Xử lý'!$F:$G,2,0))</f>
        <v/>
      </c>
      <c r="K10" s="26" t="str">
        <f>IF(ISNA(VLOOKUP(K$5&amp;$A10,'Xử lý'!$F:$G,2,0)),"",VLOOKUP(K$5&amp;$A10,'Xử lý'!$F:$G,2,0))</f>
        <v/>
      </c>
      <c r="L10" s="28" t="str">
        <f>IF(ISNA(VLOOKUP(L$5&amp;$A10,'Xử lý'!$F:$G,2,0)),"",VLOOKUP(L$5&amp;$A10,'Xử lý'!$F:$G,2,0))</f>
        <v/>
      </c>
      <c r="M10" s="26" t="str">
        <f>IF(ISNA(VLOOKUP(M$5&amp;$A10,'Xử lý'!$F:$G,2,0)),"",VLOOKUP(M$5&amp;$A10,'Xử lý'!$F:$G,2,0))</f>
        <v/>
      </c>
      <c r="N10" s="26" t="str">
        <f>IF(ISNA(VLOOKUP(N$5&amp;$A10,'Xử lý'!$F:$G,2,0)),"",VLOOKUP(N$5&amp;$A10,'Xử lý'!$F:$G,2,0))</f>
        <v/>
      </c>
      <c r="O10" s="26" t="str">
        <f>IF(ISNA(VLOOKUP(O$5&amp;$A10,'Xử lý'!$F:$G,2,0)),"",VLOOKUP(O$5&amp;$A10,'Xử lý'!$F:$G,2,0))</f>
        <v/>
      </c>
      <c r="P10" s="27" t="str">
        <f>IF(ISNA(VLOOKUP(P$5&amp;$A10,'Xử lý'!$F:$G,2,0)),"",VLOOKUP(P$5&amp;$A10,'Xử lý'!$F:$G,2,0))</f>
        <v/>
      </c>
      <c r="Q10" s="34" t="str">
        <f>IF(ISNA(VLOOKUP(Q$5&amp;$A10,'Xử lý'!$F:$G,2,0)),"",VLOOKUP(Q$5&amp;$A10,'Xử lý'!$F:$G,2,0))</f>
        <v/>
      </c>
      <c r="R10" s="26" t="str">
        <f>IF(ISNA(VLOOKUP(R$5&amp;$A10,'Xử lý'!$F:$G,2,0)),"",VLOOKUP(R$5&amp;$A10,'Xử lý'!$F:$G,2,0))</f>
        <v/>
      </c>
      <c r="S10" s="26" t="str">
        <f>IF(ISNA(VLOOKUP(S$5&amp;$A10,'Xử lý'!$F:$G,2,0)),"",VLOOKUP(S$5&amp;$A10,'Xử lý'!$F:$G,2,0))</f>
        <v/>
      </c>
      <c r="T10" s="26" t="str">
        <f>IF(ISNA(VLOOKUP(T$5&amp;$A10,'Xử lý'!$F:$G,2,0)),"",VLOOKUP(T$5&amp;$A10,'Xử lý'!$F:$G,2,0))</f>
        <v/>
      </c>
      <c r="U10" s="26" t="str">
        <f>IF(ISNA(VLOOKUP(U$5&amp;$A10,'Xử lý'!$F:$G,2,0)),"",VLOOKUP(U$5&amp;$A10,'Xử lý'!$F:$G,2,0))</f>
        <v/>
      </c>
      <c r="V10" s="28" t="str">
        <f>IF(ISNA(VLOOKUP(V$5&amp;$A10,'Xử lý'!$F:$G,2,0)),"",VLOOKUP(V$5&amp;$A10,'Xử lý'!$F:$G,2,0))</f>
        <v/>
      </c>
      <c r="W10" s="26" t="str">
        <f>IF(ISNA(VLOOKUP(W$5&amp;$A10,'Xử lý'!$F:$G,2,0)),"",VLOOKUP(W$5&amp;$A10,'Xử lý'!$F:$G,2,0))</f>
        <v/>
      </c>
      <c r="X10" s="26" t="str">
        <f>IF(ISNA(VLOOKUP(X$5&amp;$A10,'Xử lý'!$F:$G,2,0)),"",VLOOKUP(X$5&amp;$A10,'Xử lý'!$F:$G,2,0))</f>
        <v/>
      </c>
      <c r="Y10" s="26" t="str">
        <f>IF(ISNA(VLOOKUP(Y$5&amp;$A10,'Xử lý'!$F:$G,2,0)),"",VLOOKUP(Y$5&amp;$A10,'Xử lý'!$F:$G,2,0))</f>
        <v/>
      </c>
      <c r="Z10" s="36" t="str">
        <f>IF(ISNA(VLOOKUP(Z$5&amp;$A10,'Xử lý'!$F:$G,2,0)),"",VLOOKUP(Z$5&amp;$A10,'Xử lý'!$F:$G,2,0))</f>
        <v/>
      </c>
      <c r="AA10" s="28" t="str">
        <f>IF(ISNA(VLOOKUP(AA$5&amp;$A10,'Xử lý'!$F:$G,2,0)),"",VLOOKUP(AA$5&amp;$A10,'Xử lý'!$F:$G,2,0))</f>
        <v/>
      </c>
      <c r="AB10" s="26" t="str">
        <f>IF(ISNA(VLOOKUP(AB$5&amp;$A10,'Xử lý'!$F:$G,2,0)),"",VLOOKUP(AB$5&amp;$A10,'Xử lý'!$F:$G,2,0))</f>
        <v/>
      </c>
      <c r="AC10" s="26" t="str">
        <f>IF(ISNA(VLOOKUP(AC$5&amp;$A10,'Xử lý'!$F:$G,2,0)),"",VLOOKUP(AC$5&amp;$A10,'Xử lý'!$F:$G,2,0))</f>
        <v/>
      </c>
      <c r="AD10" s="26" t="str">
        <f>IF(ISNA(VLOOKUP(AD$5&amp;$A10,'Xử lý'!$F:$G,2,0)),"",VLOOKUP(AD$5&amp;$A10,'Xử lý'!$F:$G,2,0))</f>
        <v/>
      </c>
      <c r="AE10" s="27" t="str">
        <f>IF(ISNA(VLOOKUP(AE$5&amp;$A10,'Xử lý'!$F:$G,2,0)),"",VLOOKUP(AE$5&amp;$A10,'Xử lý'!$F:$G,2,0))</f>
        <v/>
      </c>
      <c r="AF10" s="56"/>
    </row>
    <row r="11" spans="1:32" ht="26" x14ac:dyDescent="0.6">
      <c r="A11" s="32" t="str">
        <f>DSGV!B6</f>
        <v>H.Loan</v>
      </c>
      <c r="B11" s="28" t="str">
        <f>IF(ISNA(VLOOKUP(B$5&amp;$A11,'Xử lý'!$F:$G,2,0)),"",VLOOKUP(B$5&amp;$A11,'Xử lý'!$F:$G,2,0))</f>
        <v/>
      </c>
      <c r="C11" s="26" t="str">
        <f>IF(ISNA(VLOOKUP(C$5&amp;$A11,'Xử lý'!$F:$G,2,0)),"",VLOOKUP(C$5&amp;$A11,'Xử lý'!$F:$G,2,0))</f>
        <v/>
      </c>
      <c r="D11" s="26" t="str">
        <f>IF(ISNA(VLOOKUP(D$5&amp;$A11,'Xử lý'!$F:$G,2,0)),"",VLOOKUP(D$5&amp;$A11,'Xử lý'!$F:$G,2,0))</f>
        <v/>
      </c>
      <c r="E11" s="26" t="str">
        <f>IF(ISNA(VLOOKUP(E$5&amp;$A11,'Xử lý'!$F:$G,2,0)),"",VLOOKUP(E$5&amp;$A11,'Xử lý'!$F:$G,2,0))</f>
        <v/>
      </c>
      <c r="F11" s="36" t="str">
        <f>IF(ISNA(VLOOKUP(F$5&amp;$A11,'Xử lý'!$F:$G,2,0)),"",VLOOKUP(F$5&amp;$A11,'Xử lý'!$F:$G,2,0))</f>
        <v/>
      </c>
      <c r="G11" s="28" t="str">
        <f>IF(ISNA(VLOOKUP(G$5&amp;$A11,'Xử lý'!$F:$G,2,0)),"",VLOOKUP(G$5&amp;$A11,'Xử lý'!$F:$G,2,0))</f>
        <v/>
      </c>
      <c r="H11" s="26" t="str">
        <f>IF(ISNA(VLOOKUP(H$5&amp;$A11,'Xử lý'!$F:$G,2,0)),"",VLOOKUP(H$5&amp;$A11,'Xử lý'!$F:$G,2,0))</f>
        <v/>
      </c>
      <c r="I11" s="26" t="str">
        <f>IF(ISNA(VLOOKUP(I$5&amp;$A11,'Xử lý'!$F:$G,2,0)),"",VLOOKUP(I$5&amp;$A11,'Xử lý'!$F:$G,2,0))</f>
        <v/>
      </c>
      <c r="J11" s="26" t="str">
        <f>IF(ISNA(VLOOKUP(J$5&amp;$A11,'Xử lý'!$F:$G,2,0)),"",VLOOKUP(J$5&amp;$A11,'Xử lý'!$F:$G,2,0))</f>
        <v/>
      </c>
      <c r="K11" s="26" t="str">
        <f>IF(ISNA(VLOOKUP(K$5&amp;$A11,'Xử lý'!$F:$G,2,0)),"",VLOOKUP(K$5&amp;$A11,'Xử lý'!$F:$G,2,0))</f>
        <v/>
      </c>
      <c r="L11" s="28" t="str">
        <f>IF(ISNA(VLOOKUP(L$5&amp;$A11,'Xử lý'!$F:$G,2,0)),"",VLOOKUP(L$5&amp;$A11,'Xử lý'!$F:$G,2,0))</f>
        <v/>
      </c>
      <c r="M11" s="26" t="str">
        <f>IF(ISNA(VLOOKUP(M$5&amp;$A11,'Xử lý'!$F:$G,2,0)),"",VLOOKUP(M$5&amp;$A11,'Xử lý'!$F:$G,2,0))</f>
        <v/>
      </c>
      <c r="N11" s="26" t="str">
        <f>IF(ISNA(VLOOKUP(N$5&amp;$A11,'Xử lý'!$F:$G,2,0)),"",VLOOKUP(N$5&amp;$A11,'Xử lý'!$F:$G,2,0))</f>
        <v/>
      </c>
      <c r="O11" s="26" t="str">
        <f>IF(ISNA(VLOOKUP(O$5&amp;$A11,'Xử lý'!$F:$G,2,0)),"",VLOOKUP(O$5&amp;$A11,'Xử lý'!$F:$G,2,0))</f>
        <v/>
      </c>
      <c r="P11" s="27" t="str">
        <f>IF(ISNA(VLOOKUP(P$5&amp;$A11,'Xử lý'!$F:$G,2,0)),"",VLOOKUP(P$5&amp;$A11,'Xử lý'!$F:$G,2,0))</f>
        <v/>
      </c>
      <c r="Q11" s="34" t="str">
        <f>IF(ISNA(VLOOKUP(Q$5&amp;$A11,'Xử lý'!$F:$G,2,0)),"",VLOOKUP(Q$5&amp;$A11,'Xử lý'!$F:$G,2,0))</f>
        <v/>
      </c>
      <c r="R11" s="26" t="str">
        <f>IF(ISNA(VLOOKUP(R$5&amp;$A11,'Xử lý'!$F:$G,2,0)),"",VLOOKUP(R$5&amp;$A11,'Xử lý'!$F:$G,2,0))</f>
        <v/>
      </c>
      <c r="S11" s="26" t="str">
        <f>IF(ISNA(VLOOKUP(S$5&amp;$A11,'Xử lý'!$F:$G,2,0)),"",VLOOKUP(S$5&amp;$A11,'Xử lý'!$F:$G,2,0))</f>
        <v/>
      </c>
      <c r="T11" s="26" t="str">
        <f>IF(ISNA(VLOOKUP(T$5&amp;$A11,'Xử lý'!$F:$G,2,0)),"",VLOOKUP(T$5&amp;$A11,'Xử lý'!$F:$G,2,0))</f>
        <v/>
      </c>
      <c r="U11" s="26" t="str">
        <f>IF(ISNA(VLOOKUP(U$5&amp;$A11,'Xử lý'!$F:$G,2,0)),"",VLOOKUP(U$5&amp;$A11,'Xử lý'!$F:$G,2,0))</f>
        <v/>
      </c>
      <c r="V11" s="28" t="str">
        <f>IF(ISNA(VLOOKUP(V$5&amp;$A11,'Xử lý'!$F:$G,2,0)),"",VLOOKUP(V$5&amp;$A11,'Xử lý'!$F:$G,2,0))</f>
        <v/>
      </c>
      <c r="W11" s="26" t="str">
        <f>IF(ISNA(VLOOKUP(W$5&amp;$A11,'Xử lý'!$F:$G,2,0)),"",VLOOKUP(W$5&amp;$A11,'Xử lý'!$F:$G,2,0))</f>
        <v/>
      </c>
      <c r="X11" s="26" t="str">
        <f>IF(ISNA(VLOOKUP(X$5&amp;$A11,'Xử lý'!$F:$G,2,0)),"",VLOOKUP(X$5&amp;$A11,'Xử lý'!$F:$G,2,0))</f>
        <v/>
      </c>
      <c r="Y11" s="26" t="str">
        <f>IF(ISNA(VLOOKUP(Y$5&amp;$A11,'Xử lý'!$F:$G,2,0)),"",VLOOKUP(Y$5&amp;$A11,'Xử lý'!$F:$G,2,0))</f>
        <v/>
      </c>
      <c r="Z11" s="36" t="str">
        <f>IF(ISNA(VLOOKUP(Z$5&amp;$A11,'Xử lý'!$F:$G,2,0)),"",VLOOKUP(Z$5&amp;$A11,'Xử lý'!$F:$G,2,0))</f>
        <v/>
      </c>
      <c r="AA11" s="28" t="str">
        <f>IF(ISNA(VLOOKUP(AA$5&amp;$A11,'Xử lý'!$F:$G,2,0)),"",VLOOKUP(AA$5&amp;$A11,'Xử lý'!$F:$G,2,0))</f>
        <v/>
      </c>
      <c r="AB11" s="26" t="str">
        <f>IF(ISNA(VLOOKUP(AB$5&amp;$A11,'Xử lý'!$F:$G,2,0)),"",VLOOKUP(AB$5&amp;$A11,'Xử lý'!$F:$G,2,0))</f>
        <v/>
      </c>
      <c r="AC11" s="26" t="str">
        <f>IF(ISNA(VLOOKUP(AC$5&amp;$A11,'Xử lý'!$F:$G,2,0)),"",VLOOKUP(AC$5&amp;$A11,'Xử lý'!$F:$G,2,0))</f>
        <v/>
      </c>
      <c r="AD11" s="26" t="str">
        <f>IF(ISNA(VLOOKUP(AD$5&amp;$A11,'Xử lý'!$F:$G,2,0)),"",VLOOKUP(AD$5&amp;$A11,'Xử lý'!$F:$G,2,0))</f>
        <v/>
      </c>
      <c r="AE11" s="27" t="str">
        <f>IF(ISNA(VLOOKUP(AE$5&amp;$A11,'Xử lý'!$F:$G,2,0)),"",VLOOKUP(AE$5&amp;$A11,'Xử lý'!$F:$G,2,0))</f>
        <v/>
      </c>
      <c r="AF11" s="56"/>
    </row>
    <row r="12" spans="1:32" ht="26" x14ac:dyDescent="0.6">
      <c r="A12" s="32" t="str">
        <f>DSGV!B7</f>
        <v>H.Phan</v>
      </c>
      <c r="B12" s="28" t="str">
        <f>IF(ISNA(VLOOKUP(B$5&amp;$A12,'Xử lý'!$F:$G,2,0)),"",VLOOKUP(B$5&amp;$A12,'Xử lý'!$F:$G,2,0))</f>
        <v/>
      </c>
      <c r="C12" s="26" t="str">
        <f>IF(ISNA(VLOOKUP(C$5&amp;$A12,'Xử lý'!$F:$G,2,0)),"",VLOOKUP(C$5&amp;$A12,'Xử lý'!$F:$G,2,0))</f>
        <v/>
      </c>
      <c r="D12" s="26" t="str">
        <f>IF(ISNA(VLOOKUP(D$5&amp;$A12,'Xử lý'!$F:$G,2,0)),"",VLOOKUP(D$5&amp;$A12,'Xử lý'!$F:$G,2,0))</f>
        <v/>
      </c>
      <c r="E12" s="26" t="str">
        <f>IF(ISNA(VLOOKUP(E$5&amp;$A12,'Xử lý'!$F:$G,2,0)),"",VLOOKUP(E$5&amp;$A12,'Xử lý'!$F:$G,2,0))</f>
        <v/>
      </c>
      <c r="F12" s="36" t="str">
        <f>IF(ISNA(VLOOKUP(F$5&amp;$A12,'Xử lý'!$F:$G,2,0)),"",VLOOKUP(F$5&amp;$A12,'Xử lý'!$F:$G,2,0))</f>
        <v/>
      </c>
      <c r="G12" s="28" t="str">
        <f>IF(ISNA(VLOOKUP(G$5&amp;$A12,'Xử lý'!$F:$G,2,0)),"",VLOOKUP(G$5&amp;$A12,'Xử lý'!$F:$G,2,0))</f>
        <v/>
      </c>
      <c r="H12" s="26" t="str">
        <f>IF(ISNA(VLOOKUP(H$5&amp;$A12,'Xử lý'!$F:$G,2,0)),"",VLOOKUP(H$5&amp;$A12,'Xử lý'!$F:$G,2,0))</f>
        <v/>
      </c>
      <c r="I12" s="26" t="str">
        <f>IF(ISNA(VLOOKUP(I$5&amp;$A12,'Xử lý'!$F:$G,2,0)),"",VLOOKUP(I$5&amp;$A12,'Xử lý'!$F:$G,2,0))</f>
        <v/>
      </c>
      <c r="J12" s="26" t="str">
        <f>IF(ISNA(VLOOKUP(J$5&amp;$A12,'Xử lý'!$F:$G,2,0)),"",VLOOKUP(J$5&amp;$A12,'Xử lý'!$F:$G,2,0))</f>
        <v/>
      </c>
      <c r="K12" s="26" t="str">
        <f>IF(ISNA(VLOOKUP(K$5&amp;$A12,'Xử lý'!$F:$G,2,0)),"",VLOOKUP(K$5&amp;$A12,'Xử lý'!$F:$G,2,0))</f>
        <v/>
      </c>
      <c r="L12" s="28" t="str">
        <f>IF(ISNA(VLOOKUP(L$5&amp;$A12,'Xử lý'!$F:$G,2,0)),"",VLOOKUP(L$5&amp;$A12,'Xử lý'!$F:$G,2,0))</f>
        <v/>
      </c>
      <c r="M12" s="26" t="str">
        <f>IF(ISNA(VLOOKUP(M$5&amp;$A12,'Xử lý'!$F:$G,2,0)),"",VLOOKUP(M$5&amp;$A12,'Xử lý'!$F:$G,2,0))</f>
        <v/>
      </c>
      <c r="N12" s="26" t="str">
        <f>IF(ISNA(VLOOKUP(N$5&amp;$A12,'Xử lý'!$F:$G,2,0)),"",VLOOKUP(N$5&amp;$A12,'Xử lý'!$F:$G,2,0))</f>
        <v/>
      </c>
      <c r="O12" s="26" t="str">
        <f>IF(ISNA(VLOOKUP(O$5&amp;$A12,'Xử lý'!$F:$G,2,0)),"",VLOOKUP(O$5&amp;$A12,'Xử lý'!$F:$G,2,0))</f>
        <v/>
      </c>
      <c r="P12" s="27" t="str">
        <f>IF(ISNA(VLOOKUP(P$5&amp;$A12,'Xử lý'!$F:$G,2,0)),"",VLOOKUP(P$5&amp;$A12,'Xử lý'!$F:$G,2,0))</f>
        <v/>
      </c>
      <c r="Q12" s="34" t="str">
        <f>IF(ISNA(VLOOKUP(Q$5&amp;$A12,'Xử lý'!$F:$G,2,0)),"",VLOOKUP(Q$5&amp;$A12,'Xử lý'!$F:$G,2,0))</f>
        <v/>
      </c>
      <c r="R12" s="26" t="str">
        <f>IF(ISNA(VLOOKUP(R$5&amp;$A12,'Xử lý'!$F:$G,2,0)),"",VLOOKUP(R$5&amp;$A12,'Xử lý'!$F:$G,2,0))</f>
        <v/>
      </c>
      <c r="S12" s="26" t="str">
        <f>IF(ISNA(VLOOKUP(S$5&amp;$A12,'Xử lý'!$F:$G,2,0)),"",VLOOKUP(S$5&amp;$A12,'Xử lý'!$F:$G,2,0))</f>
        <v/>
      </c>
      <c r="T12" s="26" t="str">
        <f>IF(ISNA(VLOOKUP(T$5&amp;$A12,'Xử lý'!$F:$G,2,0)),"",VLOOKUP(T$5&amp;$A12,'Xử lý'!$F:$G,2,0))</f>
        <v/>
      </c>
      <c r="U12" s="26" t="str">
        <f>IF(ISNA(VLOOKUP(U$5&amp;$A12,'Xử lý'!$F:$G,2,0)),"",VLOOKUP(U$5&amp;$A12,'Xử lý'!$F:$G,2,0))</f>
        <v/>
      </c>
      <c r="V12" s="28" t="str">
        <f>IF(ISNA(VLOOKUP(V$5&amp;$A12,'Xử lý'!$F:$G,2,0)),"",VLOOKUP(V$5&amp;$A12,'Xử lý'!$F:$G,2,0))</f>
        <v/>
      </c>
      <c r="W12" s="26" t="str">
        <f>IF(ISNA(VLOOKUP(W$5&amp;$A12,'Xử lý'!$F:$G,2,0)),"",VLOOKUP(W$5&amp;$A12,'Xử lý'!$F:$G,2,0))</f>
        <v/>
      </c>
      <c r="X12" s="26" t="str">
        <f>IF(ISNA(VLOOKUP(X$5&amp;$A12,'Xử lý'!$F:$G,2,0)),"",VLOOKUP(X$5&amp;$A12,'Xử lý'!$F:$G,2,0))</f>
        <v/>
      </c>
      <c r="Y12" s="26" t="str">
        <f>IF(ISNA(VLOOKUP(Y$5&amp;$A12,'Xử lý'!$F:$G,2,0)),"",VLOOKUP(Y$5&amp;$A12,'Xử lý'!$F:$G,2,0))</f>
        <v/>
      </c>
      <c r="Z12" s="36" t="str">
        <f>IF(ISNA(VLOOKUP(Z$5&amp;$A12,'Xử lý'!$F:$G,2,0)),"",VLOOKUP(Z$5&amp;$A12,'Xử lý'!$F:$G,2,0))</f>
        <v/>
      </c>
      <c r="AA12" s="28" t="str">
        <f>IF(ISNA(VLOOKUP(AA$5&amp;$A12,'Xử lý'!$F:$G,2,0)),"",VLOOKUP(AA$5&amp;$A12,'Xử lý'!$F:$G,2,0))</f>
        <v/>
      </c>
      <c r="AB12" s="26" t="str">
        <f>IF(ISNA(VLOOKUP(AB$5&amp;$A12,'Xử lý'!$F:$G,2,0)),"",VLOOKUP(AB$5&amp;$A12,'Xử lý'!$F:$G,2,0))</f>
        <v/>
      </c>
      <c r="AC12" s="26" t="str">
        <f>IF(ISNA(VLOOKUP(AC$5&amp;$A12,'Xử lý'!$F:$G,2,0)),"",VLOOKUP(AC$5&amp;$A12,'Xử lý'!$F:$G,2,0))</f>
        <v/>
      </c>
      <c r="AD12" s="26" t="str">
        <f>IF(ISNA(VLOOKUP(AD$5&amp;$A12,'Xử lý'!$F:$G,2,0)),"",VLOOKUP(AD$5&amp;$A12,'Xử lý'!$F:$G,2,0))</f>
        <v/>
      </c>
      <c r="AE12" s="27" t="str">
        <f>IF(ISNA(VLOOKUP(AE$5&amp;$A12,'Xử lý'!$F:$G,2,0)),"",VLOOKUP(AE$5&amp;$A12,'Xử lý'!$F:$G,2,0))</f>
        <v/>
      </c>
      <c r="AF12" s="56"/>
    </row>
    <row r="13" spans="1:32" ht="26" x14ac:dyDescent="0.6">
      <c r="A13" s="32" t="str">
        <f>DSGV!B8</f>
        <v>H.Thắm</v>
      </c>
      <c r="B13" s="28" t="str">
        <f>IF(ISNA(VLOOKUP(B$5&amp;$A13,'Xử lý'!$F:$G,2,0)),"",VLOOKUP(B$5&amp;$A13,'Xử lý'!$F:$G,2,0))</f>
        <v/>
      </c>
      <c r="C13" s="26" t="str">
        <f>IF(ISNA(VLOOKUP(C$5&amp;$A13,'Xử lý'!$F:$G,2,0)),"",VLOOKUP(C$5&amp;$A13,'Xử lý'!$F:$G,2,0))</f>
        <v/>
      </c>
      <c r="D13" s="26" t="str">
        <f>IF(ISNA(VLOOKUP(D$5&amp;$A13,'Xử lý'!$F:$G,2,0)),"",VLOOKUP(D$5&amp;$A13,'Xử lý'!$F:$G,2,0))</f>
        <v/>
      </c>
      <c r="E13" s="26" t="str">
        <f>IF(ISNA(VLOOKUP(E$5&amp;$A13,'Xử lý'!$F:$G,2,0)),"",VLOOKUP(E$5&amp;$A13,'Xử lý'!$F:$G,2,0))</f>
        <v/>
      </c>
      <c r="F13" s="36" t="str">
        <f>IF(ISNA(VLOOKUP(F$5&amp;$A13,'Xử lý'!$F:$G,2,0)),"",VLOOKUP(F$5&amp;$A13,'Xử lý'!$F:$G,2,0))</f>
        <v/>
      </c>
      <c r="G13" s="28" t="str">
        <f>IF(ISNA(VLOOKUP(G$5&amp;$A13,'Xử lý'!$F:$G,2,0)),"",VLOOKUP(G$5&amp;$A13,'Xử lý'!$F:$G,2,0))</f>
        <v/>
      </c>
      <c r="H13" s="26" t="str">
        <f>IF(ISNA(VLOOKUP(H$5&amp;$A13,'Xử lý'!$F:$G,2,0)),"",VLOOKUP(H$5&amp;$A13,'Xử lý'!$F:$G,2,0))</f>
        <v/>
      </c>
      <c r="I13" s="26" t="str">
        <f>IF(ISNA(VLOOKUP(I$5&amp;$A13,'Xử lý'!$F:$G,2,0)),"",VLOOKUP(I$5&amp;$A13,'Xử lý'!$F:$G,2,0))</f>
        <v/>
      </c>
      <c r="J13" s="26" t="str">
        <f>IF(ISNA(VLOOKUP(J$5&amp;$A13,'Xử lý'!$F:$G,2,0)),"",VLOOKUP(J$5&amp;$A13,'Xử lý'!$F:$G,2,0))</f>
        <v/>
      </c>
      <c r="K13" s="26" t="str">
        <f>IF(ISNA(VLOOKUP(K$5&amp;$A13,'Xử lý'!$F:$G,2,0)),"",VLOOKUP(K$5&amp;$A13,'Xử lý'!$F:$G,2,0))</f>
        <v/>
      </c>
      <c r="L13" s="28" t="str">
        <f>IF(ISNA(VLOOKUP(L$5&amp;$A13,'Xử lý'!$F:$G,2,0)),"",VLOOKUP(L$5&amp;$A13,'Xử lý'!$F:$G,2,0))</f>
        <v/>
      </c>
      <c r="M13" s="26" t="str">
        <f>IF(ISNA(VLOOKUP(M$5&amp;$A13,'Xử lý'!$F:$G,2,0)),"",VLOOKUP(M$5&amp;$A13,'Xử lý'!$F:$G,2,0))</f>
        <v/>
      </c>
      <c r="N13" s="26" t="str">
        <f>IF(ISNA(VLOOKUP(N$5&amp;$A13,'Xử lý'!$F:$G,2,0)),"",VLOOKUP(N$5&amp;$A13,'Xử lý'!$F:$G,2,0))</f>
        <v/>
      </c>
      <c r="O13" s="26" t="str">
        <f>IF(ISNA(VLOOKUP(O$5&amp;$A13,'Xử lý'!$F:$G,2,0)),"",VLOOKUP(O$5&amp;$A13,'Xử lý'!$F:$G,2,0))</f>
        <v/>
      </c>
      <c r="P13" s="27" t="str">
        <f>IF(ISNA(VLOOKUP(P$5&amp;$A13,'Xử lý'!$F:$G,2,0)),"",VLOOKUP(P$5&amp;$A13,'Xử lý'!$F:$G,2,0))</f>
        <v/>
      </c>
      <c r="Q13" s="34" t="str">
        <f>IF(ISNA(VLOOKUP(Q$5&amp;$A13,'Xử lý'!$F:$G,2,0)),"",VLOOKUP(Q$5&amp;$A13,'Xử lý'!$F:$G,2,0))</f>
        <v/>
      </c>
      <c r="R13" s="26" t="str">
        <f>IF(ISNA(VLOOKUP(R$5&amp;$A13,'Xử lý'!$F:$G,2,0)),"",VLOOKUP(R$5&amp;$A13,'Xử lý'!$F:$G,2,0))</f>
        <v/>
      </c>
      <c r="S13" s="26" t="str">
        <f>IF(ISNA(VLOOKUP(S$5&amp;$A13,'Xử lý'!$F:$G,2,0)),"",VLOOKUP(S$5&amp;$A13,'Xử lý'!$F:$G,2,0))</f>
        <v/>
      </c>
      <c r="T13" s="26" t="str">
        <f>IF(ISNA(VLOOKUP(T$5&amp;$A13,'Xử lý'!$F:$G,2,0)),"",VLOOKUP(T$5&amp;$A13,'Xử lý'!$F:$G,2,0))</f>
        <v/>
      </c>
      <c r="U13" s="26" t="str">
        <f>IF(ISNA(VLOOKUP(U$5&amp;$A13,'Xử lý'!$F:$G,2,0)),"",VLOOKUP(U$5&amp;$A13,'Xử lý'!$F:$G,2,0))</f>
        <v/>
      </c>
      <c r="V13" s="28" t="str">
        <f>IF(ISNA(VLOOKUP(V$5&amp;$A13,'Xử lý'!$F:$G,2,0)),"",VLOOKUP(V$5&amp;$A13,'Xử lý'!$F:$G,2,0))</f>
        <v/>
      </c>
      <c r="W13" s="26" t="str">
        <f>IF(ISNA(VLOOKUP(W$5&amp;$A13,'Xử lý'!$F:$G,2,0)),"",VLOOKUP(W$5&amp;$A13,'Xử lý'!$F:$G,2,0))</f>
        <v/>
      </c>
      <c r="X13" s="26" t="str">
        <f>IF(ISNA(VLOOKUP(X$5&amp;$A13,'Xử lý'!$F:$G,2,0)),"",VLOOKUP(X$5&amp;$A13,'Xử lý'!$F:$G,2,0))</f>
        <v/>
      </c>
      <c r="Y13" s="26" t="str">
        <f>IF(ISNA(VLOOKUP(Y$5&amp;$A13,'Xử lý'!$F:$G,2,0)),"",VLOOKUP(Y$5&amp;$A13,'Xử lý'!$F:$G,2,0))</f>
        <v/>
      </c>
      <c r="Z13" s="36" t="str">
        <f>IF(ISNA(VLOOKUP(Z$5&amp;$A13,'Xử lý'!$F:$G,2,0)),"",VLOOKUP(Z$5&amp;$A13,'Xử lý'!$F:$G,2,0))</f>
        <v/>
      </c>
      <c r="AA13" s="28" t="str">
        <f>IF(ISNA(VLOOKUP(AA$5&amp;$A13,'Xử lý'!$F:$G,2,0)),"",VLOOKUP(AA$5&amp;$A13,'Xử lý'!$F:$G,2,0))</f>
        <v/>
      </c>
      <c r="AB13" s="26" t="str">
        <f>IF(ISNA(VLOOKUP(AB$5&amp;$A13,'Xử lý'!$F:$G,2,0)),"",VLOOKUP(AB$5&amp;$A13,'Xử lý'!$F:$G,2,0))</f>
        <v/>
      </c>
      <c r="AC13" s="26" t="str">
        <f>IF(ISNA(VLOOKUP(AC$5&amp;$A13,'Xử lý'!$F:$G,2,0)),"",VLOOKUP(AC$5&amp;$A13,'Xử lý'!$F:$G,2,0))</f>
        <v/>
      </c>
      <c r="AD13" s="26" t="str">
        <f>IF(ISNA(VLOOKUP(AD$5&amp;$A13,'Xử lý'!$F:$G,2,0)),"",VLOOKUP(AD$5&amp;$A13,'Xử lý'!$F:$G,2,0))</f>
        <v/>
      </c>
      <c r="AE13" s="27" t="str">
        <f>IF(ISNA(VLOOKUP(AE$5&amp;$A13,'Xử lý'!$F:$G,2,0)),"",VLOOKUP(AE$5&amp;$A13,'Xử lý'!$F:$G,2,0))</f>
        <v/>
      </c>
      <c r="AF13" s="56"/>
    </row>
    <row r="14" spans="1:32" ht="26" x14ac:dyDescent="0.6">
      <c r="A14" s="32" t="str">
        <f>DSGV!B9</f>
        <v>H.Thủy</v>
      </c>
      <c r="B14" s="28" t="str">
        <f>IF(ISNA(VLOOKUP(B$5&amp;$A14,'Xử lý'!$F:$G,2,0)),"",VLOOKUP(B$5&amp;$A14,'Xử lý'!$F:$G,2,0))</f>
        <v/>
      </c>
      <c r="C14" s="26" t="str">
        <f>IF(ISNA(VLOOKUP(C$5&amp;$A14,'Xử lý'!$F:$G,2,0)),"",VLOOKUP(C$5&amp;$A14,'Xử lý'!$F:$G,2,0))</f>
        <v/>
      </c>
      <c r="D14" s="26" t="str">
        <f>IF(ISNA(VLOOKUP(D$5&amp;$A14,'Xử lý'!$F:$G,2,0)),"",VLOOKUP(D$5&amp;$A14,'Xử lý'!$F:$G,2,0))</f>
        <v/>
      </c>
      <c r="E14" s="26" t="str">
        <f>IF(ISNA(VLOOKUP(E$5&amp;$A14,'Xử lý'!$F:$G,2,0)),"",VLOOKUP(E$5&amp;$A14,'Xử lý'!$F:$G,2,0))</f>
        <v/>
      </c>
      <c r="F14" s="36" t="str">
        <f>IF(ISNA(VLOOKUP(F$5&amp;$A14,'Xử lý'!$F:$G,2,0)),"",VLOOKUP(F$5&amp;$A14,'Xử lý'!$F:$G,2,0))</f>
        <v/>
      </c>
      <c r="G14" s="28" t="str">
        <f>IF(ISNA(VLOOKUP(G$5&amp;$A14,'Xử lý'!$F:$G,2,0)),"",VLOOKUP(G$5&amp;$A14,'Xử lý'!$F:$G,2,0))</f>
        <v/>
      </c>
      <c r="H14" s="26" t="str">
        <f>IF(ISNA(VLOOKUP(H$5&amp;$A14,'Xử lý'!$F:$G,2,0)),"",VLOOKUP(H$5&amp;$A14,'Xử lý'!$F:$G,2,0))</f>
        <v/>
      </c>
      <c r="I14" s="26" t="str">
        <f>IF(ISNA(VLOOKUP(I$5&amp;$A14,'Xử lý'!$F:$G,2,0)),"",VLOOKUP(I$5&amp;$A14,'Xử lý'!$F:$G,2,0))</f>
        <v/>
      </c>
      <c r="J14" s="26" t="str">
        <f>IF(ISNA(VLOOKUP(J$5&amp;$A14,'Xử lý'!$F:$G,2,0)),"",VLOOKUP(J$5&amp;$A14,'Xử lý'!$F:$G,2,0))</f>
        <v/>
      </c>
      <c r="K14" s="26" t="str">
        <f>IF(ISNA(VLOOKUP(K$5&amp;$A14,'Xử lý'!$F:$G,2,0)),"",VLOOKUP(K$5&amp;$A14,'Xử lý'!$F:$G,2,0))</f>
        <v/>
      </c>
      <c r="L14" s="28" t="str">
        <f>IF(ISNA(VLOOKUP(L$5&amp;$A14,'Xử lý'!$F:$G,2,0)),"",VLOOKUP(L$5&amp;$A14,'Xử lý'!$F:$G,2,0))</f>
        <v/>
      </c>
      <c r="M14" s="26" t="str">
        <f>IF(ISNA(VLOOKUP(M$5&amp;$A14,'Xử lý'!$F:$G,2,0)),"",VLOOKUP(M$5&amp;$A14,'Xử lý'!$F:$G,2,0))</f>
        <v/>
      </c>
      <c r="N14" s="26" t="str">
        <f>IF(ISNA(VLOOKUP(N$5&amp;$A14,'Xử lý'!$F:$G,2,0)),"",VLOOKUP(N$5&amp;$A14,'Xử lý'!$F:$G,2,0))</f>
        <v/>
      </c>
      <c r="O14" s="26" t="str">
        <f>IF(ISNA(VLOOKUP(O$5&amp;$A14,'Xử lý'!$F:$G,2,0)),"",VLOOKUP(O$5&amp;$A14,'Xử lý'!$F:$G,2,0))</f>
        <v/>
      </c>
      <c r="P14" s="27" t="str">
        <f>IF(ISNA(VLOOKUP(P$5&amp;$A14,'Xử lý'!$F:$G,2,0)),"",VLOOKUP(P$5&amp;$A14,'Xử lý'!$F:$G,2,0))</f>
        <v/>
      </c>
      <c r="Q14" s="34" t="str">
        <f>IF(ISNA(VLOOKUP(Q$5&amp;$A14,'Xử lý'!$F:$G,2,0)),"",VLOOKUP(Q$5&amp;$A14,'Xử lý'!$F:$G,2,0))</f>
        <v/>
      </c>
      <c r="R14" s="26" t="str">
        <f>IF(ISNA(VLOOKUP(R$5&amp;$A14,'Xử lý'!$F:$G,2,0)),"",VLOOKUP(R$5&amp;$A14,'Xử lý'!$F:$G,2,0))</f>
        <v/>
      </c>
      <c r="S14" s="26" t="str">
        <f>IF(ISNA(VLOOKUP(S$5&amp;$A14,'Xử lý'!$F:$G,2,0)),"",VLOOKUP(S$5&amp;$A14,'Xử lý'!$F:$G,2,0))</f>
        <v/>
      </c>
      <c r="T14" s="26" t="str">
        <f>IF(ISNA(VLOOKUP(T$5&amp;$A14,'Xử lý'!$F:$G,2,0)),"",VLOOKUP(T$5&amp;$A14,'Xử lý'!$F:$G,2,0))</f>
        <v/>
      </c>
      <c r="U14" s="26" t="str">
        <f>IF(ISNA(VLOOKUP(U$5&amp;$A14,'Xử lý'!$F:$G,2,0)),"",VLOOKUP(U$5&amp;$A14,'Xử lý'!$F:$G,2,0))</f>
        <v/>
      </c>
      <c r="V14" s="28" t="str">
        <f>IF(ISNA(VLOOKUP(V$5&amp;$A14,'Xử lý'!$F:$G,2,0)),"",VLOOKUP(V$5&amp;$A14,'Xử lý'!$F:$G,2,0))</f>
        <v/>
      </c>
      <c r="W14" s="26" t="str">
        <f>IF(ISNA(VLOOKUP(W$5&amp;$A14,'Xử lý'!$F:$G,2,0)),"",VLOOKUP(W$5&amp;$A14,'Xử lý'!$F:$G,2,0))</f>
        <v/>
      </c>
      <c r="X14" s="26" t="str">
        <f>IF(ISNA(VLOOKUP(X$5&amp;$A14,'Xử lý'!$F:$G,2,0)),"",VLOOKUP(X$5&amp;$A14,'Xử lý'!$F:$G,2,0))</f>
        <v/>
      </c>
      <c r="Y14" s="26" t="str">
        <f>IF(ISNA(VLOOKUP(Y$5&amp;$A14,'Xử lý'!$F:$G,2,0)),"",VLOOKUP(Y$5&amp;$A14,'Xử lý'!$F:$G,2,0))</f>
        <v/>
      </c>
      <c r="Z14" s="36" t="str">
        <f>IF(ISNA(VLOOKUP(Z$5&amp;$A14,'Xử lý'!$F:$G,2,0)),"",VLOOKUP(Z$5&amp;$A14,'Xử lý'!$F:$G,2,0))</f>
        <v/>
      </c>
      <c r="AA14" s="28" t="str">
        <f>IF(ISNA(VLOOKUP(AA$5&amp;$A14,'Xử lý'!$F:$G,2,0)),"",VLOOKUP(AA$5&amp;$A14,'Xử lý'!$F:$G,2,0))</f>
        <v/>
      </c>
      <c r="AB14" s="26" t="str">
        <f>IF(ISNA(VLOOKUP(AB$5&amp;$A14,'Xử lý'!$F:$G,2,0)),"",VLOOKUP(AB$5&amp;$A14,'Xử lý'!$F:$G,2,0))</f>
        <v/>
      </c>
      <c r="AC14" s="26" t="str">
        <f>IF(ISNA(VLOOKUP(AC$5&amp;$A14,'Xử lý'!$F:$G,2,0)),"",VLOOKUP(AC$5&amp;$A14,'Xử lý'!$F:$G,2,0))</f>
        <v/>
      </c>
      <c r="AD14" s="26" t="str">
        <f>IF(ISNA(VLOOKUP(AD$5&amp;$A14,'Xử lý'!$F:$G,2,0)),"",VLOOKUP(AD$5&amp;$A14,'Xử lý'!$F:$G,2,0))</f>
        <v/>
      </c>
      <c r="AE14" s="27" t="str">
        <f>IF(ISNA(VLOOKUP(AE$5&amp;$A14,'Xử lý'!$F:$G,2,0)),"",VLOOKUP(AE$5&amp;$A14,'Xử lý'!$F:$G,2,0))</f>
        <v/>
      </c>
      <c r="AF14" s="56"/>
    </row>
    <row r="15" spans="1:32" ht="26" x14ac:dyDescent="0.6">
      <c r="A15" s="32" t="str">
        <f>DSGV!B10</f>
        <v>L.Ly</v>
      </c>
      <c r="B15" s="28" t="str">
        <f>IF(ISNA(VLOOKUP(B$5&amp;$A15,'Xử lý'!$F:$G,2,0)),"",VLOOKUP(B$5&amp;$A15,'Xử lý'!$F:$G,2,0))</f>
        <v/>
      </c>
      <c r="C15" s="26" t="str">
        <f>IF(ISNA(VLOOKUP(C$5&amp;$A15,'Xử lý'!$F:$G,2,0)),"",VLOOKUP(C$5&amp;$A15,'Xử lý'!$F:$G,2,0))</f>
        <v/>
      </c>
      <c r="D15" s="26" t="str">
        <f>IF(ISNA(VLOOKUP(D$5&amp;$A15,'Xử lý'!$F:$G,2,0)),"",VLOOKUP(D$5&amp;$A15,'Xử lý'!$F:$G,2,0))</f>
        <v/>
      </c>
      <c r="E15" s="26" t="str">
        <f>IF(ISNA(VLOOKUP(E$5&amp;$A15,'Xử lý'!$F:$G,2,0)),"",VLOOKUP(E$5&amp;$A15,'Xử lý'!$F:$G,2,0))</f>
        <v/>
      </c>
      <c r="F15" s="36" t="str">
        <f>IF(ISNA(VLOOKUP(F$5&amp;$A15,'Xử lý'!$F:$G,2,0)),"",VLOOKUP(F$5&amp;$A15,'Xử lý'!$F:$G,2,0))</f>
        <v/>
      </c>
      <c r="G15" s="28" t="str">
        <f>IF(ISNA(VLOOKUP(G$5&amp;$A15,'Xử lý'!$F:$G,2,0)),"",VLOOKUP(G$5&amp;$A15,'Xử lý'!$F:$G,2,0))</f>
        <v/>
      </c>
      <c r="H15" s="26" t="str">
        <f>IF(ISNA(VLOOKUP(H$5&amp;$A15,'Xử lý'!$F:$G,2,0)),"",VLOOKUP(H$5&amp;$A15,'Xử lý'!$F:$G,2,0))</f>
        <v/>
      </c>
      <c r="I15" s="26" t="str">
        <f>IF(ISNA(VLOOKUP(I$5&amp;$A15,'Xử lý'!$F:$G,2,0)),"",VLOOKUP(I$5&amp;$A15,'Xử lý'!$F:$G,2,0))</f>
        <v/>
      </c>
      <c r="J15" s="26" t="str">
        <f>IF(ISNA(VLOOKUP(J$5&amp;$A15,'Xử lý'!$F:$G,2,0)),"",VLOOKUP(J$5&amp;$A15,'Xử lý'!$F:$G,2,0))</f>
        <v/>
      </c>
      <c r="K15" s="26" t="str">
        <f>IF(ISNA(VLOOKUP(K$5&amp;$A15,'Xử lý'!$F:$G,2,0)),"",VLOOKUP(K$5&amp;$A15,'Xử lý'!$F:$G,2,0))</f>
        <v/>
      </c>
      <c r="L15" s="28" t="str">
        <f>IF(ISNA(VLOOKUP(L$5&amp;$A15,'Xử lý'!$F:$G,2,0)),"",VLOOKUP(L$5&amp;$A15,'Xử lý'!$F:$G,2,0))</f>
        <v/>
      </c>
      <c r="M15" s="26" t="str">
        <f>IF(ISNA(VLOOKUP(M$5&amp;$A15,'Xử lý'!$F:$G,2,0)),"",VLOOKUP(M$5&amp;$A15,'Xử lý'!$F:$G,2,0))</f>
        <v/>
      </c>
      <c r="N15" s="26" t="str">
        <f>IF(ISNA(VLOOKUP(N$5&amp;$A15,'Xử lý'!$F:$G,2,0)),"",VLOOKUP(N$5&amp;$A15,'Xử lý'!$F:$G,2,0))</f>
        <v/>
      </c>
      <c r="O15" s="26" t="str">
        <f>IF(ISNA(VLOOKUP(O$5&amp;$A15,'Xử lý'!$F:$G,2,0)),"",VLOOKUP(O$5&amp;$A15,'Xử lý'!$F:$G,2,0))</f>
        <v/>
      </c>
      <c r="P15" s="27" t="str">
        <f>IF(ISNA(VLOOKUP(P$5&amp;$A15,'Xử lý'!$F:$G,2,0)),"",VLOOKUP(P$5&amp;$A15,'Xử lý'!$F:$G,2,0))</f>
        <v/>
      </c>
      <c r="Q15" s="34" t="str">
        <f>IF(ISNA(VLOOKUP(Q$5&amp;$A15,'Xử lý'!$F:$G,2,0)),"",VLOOKUP(Q$5&amp;$A15,'Xử lý'!$F:$G,2,0))</f>
        <v/>
      </c>
      <c r="R15" s="26" t="str">
        <f>IF(ISNA(VLOOKUP(R$5&amp;$A15,'Xử lý'!$F:$G,2,0)),"",VLOOKUP(R$5&amp;$A15,'Xử lý'!$F:$G,2,0))</f>
        <v/>
      </c>
      <c r="S15" s="26" t="str">
        <f>IF(ISNA(VLOOKUP(S$5&amp;$A15,'Xử lý'!$F:$G,2,0)),"",VLOOKUP(S$5&amp;$A15,'Xử lý'!$F:$G,2,0))</f>
        <v/>
      </c>
      <c r="T15" s="26" t="str">
        <f>IF(ISNA(VLOOKUP(T$5&amp;$A15,'Xử lý'!$F:$G,2,0)),"",VLOOKUP(T$5&amp;$A15,'Xử lý'!$F:$G,2,0))</f>
        <v/>
      </c>
      <c r="U15" s="26" t="str">
        <f>IF(ISNA(VLOOKUP(U$5&amp;$A15,'Xử lý'!$F:$G,2,0)),"",VLOOKUP(U$5&amp;$A15,'Xử lý'!$F:$G,2,0))</f>
        <v/>
      </c>
      <c r="V15" s="28" t="str">
        <f>IF(ISNA(VLOOKUP(V$5&amp;$A15,'Xử lý'!$F:$G,2,0)),"",VLOOKUP(V$5&amp;$A15,'Xử lý'!$F:$G,2,0))</f>
        <v/>
      </c>
      <c r="W15" s="26" t="str">
        <f>IF(ISNA(VLOOKUP(W$5&amp;$A15,'Xử lý'!$F:$G,2,0)),"",VLOOKUP(W$5&amp;$A15,'Xử lý'!$F:$G,2,0))</f>
        <v/>
      </c>
      <c r="X15" s="26" t="str">
        <f>IF(ISNA(VLOOKUP(X$5&amp;$A15,'Xử lý'!$F:$G,2,0)),"",VLOOKUP(X$5&amp;$A15,'Xử lý'!$F:$G,2,0))</f>
        <v/>
      </c>
      <c r="Y15" s="26" t="str">
        <f>IF(ISNA(VLOOKUP(Y$5&amp;$A15,'Xử lý'!$F:$G,2,0)),"",VLOOKUP(Y$5&amp;$A15,'Xử lý'!$F:$G,2,0))</f>
        <v/>
      </c>
      <c r="Z15" s="36" t="str">
        <f>IF(ISNA(VLOOKUP(Z$5&amp;$A15,'Xử lý'!$F:$G,2,0)),"",VLOOKUP(Z$5&amp;$A15,'Xử lý'!$F:$G,2,0))</f>
        <v/>
      </c>
      <c r="AA15" s="28" t="str">
        <f>IF(ISNA(VLOOKUP(AA$5&amp;$A15,'Xử lý'!$F:$G,2,0)),"",VLOOKUP(AA$5&amp;$A15,'Xử lý'!$F:$G,2,0))</f>
        <v/>
      </c>
      <c r="AB15" s="26" t="str">
        <f>IF(ISNA(VLOOKUP(AB$5&amp;$A15,'Xử lý'!$F:$G,2,0)),"",VLOOKUP(AB$5&amp;$A15,'Xử lý'!$F:$G,2,0))</f>
        <v/>
      </c>
      <c r="AC15" s="26" t="str">
        <f>IF(ISNA(VLOOKUP(AC$5&amp;$A15,'Xử lý'!$F:$G,2,0)),"",VLOOKUP(AC$5&amp;$A15,'Xử lý'!$F:$G,2,0))</f>
        <v/>
      </c>
      <c r="AD15" s="26" t="str">
        <f>IF(ISNA(VLOOKUP(AD$5&amp;$A15,'Xử lý'!$F:$G,2,0)),"",VLOOKUP(AD$5&amp;$A15,'Xử lý'!$F:$G,2,0))</f>
        <v/>
      </c>
      <c r="AE15" s="27" t="str">
        <f>IF(ISNA(VLOOKUP(AE$5&amp;$A15,'Xử lý'!$F:$G,2,0)),"",VLOOKUP(AE$5&amp;$A15,'Xử lý'!$F:$G,2,0))</f>
        <v/>
      </c>
      <c r="AF15" s="56"/>
    </row>
    <row r="16" spans="1:32" ht="26" x14ac:dyDescent="0.6">
      <c r="A16" s="32" t="str">
        <f>DSGV!B11</f>
        <v>L.Quang</v>
      </c>
      <c r="B16" s="28" t="str">
        <f>IF(ISNA(VLOOKUP(B$5&amp;$A16,'Xử lý'!$F:$G,2,0)),"",VLOOKUP(B$5&amp;$A16,'Xử lý'!$F:$G,2,0))</f>
        <v/>
      </c>
      <c r="C16" s="26" t="str">
        <f>IF(ISNA(VLOOKUP(C$5&amp;$A16,'Xử lý'!$F:$G,2,0)),"",VLOOKUP(C$5&amp;$A16,'Xử lý'!$F:$G,2,0))</f>
        <v/>
      </c>
      <c r="D16" s="26" t="str">
        <f>IF(ISNA(VLOOKUP(D$5&amp;$A16,'Xử lý'!$F:$G,2,0)),"",VLOOKUP(D$5&amp;$A16,'Xử lý'!$F:$G,2,0))</f>
        <v/>
      </c>
      <c r="E16" s="26" t="str">
        <f>IF(ISNA(VLOOKUP(E$5&amp;$A16,'Xử lý'!$F:$G,2,0)),"",VLOOKUP(E$5&amp;$A16,'Xử lý'!$F:$G,2,0))</f>
        <v/>
      </c>
      <c r="F16" s="36" t="str">
        <f>IF(ISNA(VLOOKUP(F$5&amp;$A16,'Xử lý'!$F:$G,2,0)),"",VLOOKUP(F$5&amp;$A16,'Xử lý'!$F:$G,2,0))</f>
        <v/>
      </c>
      <c r="G16" s="28" t="str">
        <f>IF(ISNA(VLOOKUP(G$5&amp;$A16,'Xử lý'!$F:$G,2,0)),"",VLOOKUP(G$5&amp;$A16,'Xử lý'!$F:$G,2,0))</f>
        <v/>
      </c>
      <c r="H16" s="26" t="str">
        <f>IF(ISNA(VLOOKUP(H$5&amp;$A16,'Xử lý'!$F:$G,2,0)),"",VLOOKUP(H$5&amp;$A16,'Xử lý'!$F:$G,2,0))</f>
        <v/>
      </c>
      <c r="I16" s="26" t="str">
        <f>IF(ISNA(VLOOKUP(I$5&amp;$A16,'Xử lý'!$F:$G,2,0)),"",VLOOKUP(I$5&amp;$A16,'Xử lý'!$F:$G,2,0))</f>
        <v/>
      </c>
      <c r="J16" s="26" t="str">
        <f>IF(ISNA(VLOOKUP(J$5&amp;$A16,'Xử lý'!$F:$G,2,0)),"",VLOOKUP(J$5&amp;$A16,'Xử lý'!$F:$G,2,0))</f>
        <v/>
      </c>
      <c r="K16" s="26" t="str">
        <f>IF(ISNA(VLOOKUP(K$5&amp;$A16,'Xử lý'!$F:$G,2,0)),"",VLOOKUP(K$5&amp;$A16,'Xử lý'!$F:$G,2,0))</f>
        <v/>
      </c>
      <c r="L16" s="28" t="str">
        <f>IF(ISNA(VLOOKUP(L$5&amp;$A16,'Xử lý'!$F:$G,2,0)),"",VLOOKUP(L$5&amp;$A16,'Xử lý'!$F:$G,2,0))</f>
        <v/>
      </c>
      <c r="M16" s="26" t="str">
        <f>IF(ISNA(VLOOKUP(M$5&amp;$A16,'Xử lý'!$F:$G,2,0)),"",VLOOKUP(M$5&amp;$A16,'Xử lý'!$F:$G,2,0))</f>
        <v/>
      </c>
      <c r="N16" s="26" t="str">
        <f>IF(ISNA(VLOOKUP(N$5&amp;$A16,'Xử lý'!$F:$G,2,0)),"",VLOOKUP(N$5&amp;$A16,'Xử lý'!$F:$G,2,0))</f>
        <v/>
      </c>
      <c r="O16" s="26" t="str">
        <f>IF(ISNA(VLOOKUP(O$5&amp;$A16,'Xử lý'!$F:$G,2,0)),"",VLOOKUP(O$5&amp;$A16,'Xử lý'!$F:$G,2,0))</f>
        <v/>
      </c>
      <c r="P16" s="27" t="str">
        <f>IF(ISNA(VLOOKUP(P$5&amp;$A16,'Xử lý'!$F:$G,2,0)),"",VLOOKUP(P$5&amp;$A16,'Xử lý'!$F:$G,2,0))</f>
        <v/>
      </c>
      <c r="Q16" s="34" t="str">
        <f>IF(ISNA(VLOOKUP(Q$5&amp;$A16,'Xử lý'!$F:$G,2,0)),"",VLOOKUP(Q$5&amp;$A16,'Xử lý'!$F:$G,2,0))</f>
        <v/>
      </c>
      <c r="R16" s="26" t="str">
        <f>IF(ISNA(VLOOKUP(R$5&amp;$A16,'Xử lý'!$F:$G,2,0)),"",VLOOKUP(R$5&amp;$A16,'Xử lý'!$F:$G,2,0))</f>
        <v/>
      </c>
      <c r="S16" s="26" t="str">
        <f>IF(ISNA(VLOOKUP(S$5&amp;$A16,'Xử lý'!$F:$G,2,0)),"",VLOOKUP(S$5&amp;$A16,'Xử lý'!$F:$G,2,0))</f>
        <v/>
      </c>
      <c r="T16" s="26" t="str">
        <f>IF(ISNA(VLOOKUP(T$5&amp;$A16,'Xử lý'!$F:$G,2,0)),"",VLOOKUP(T$5&amp;$A16,'Xử lý'!$F:$G,2,0))</f>
        <v/>
      </c>
      <c r="U16" s="26" t="str">
        <f>IF(ISNA(VLOOKUP(U$5&amp;$A16,'Xử lý'!$F:$G,2,0)),"",VLOOKUP(U$5&amp;$A16,'Xử lý'!$F:$G,2,0))</f>
        <v/>
      </c>
      <c r="V16" s="28" t="str">
        <f>IF(ISNA(VLOOKUP(V$5&amp;$A16,'Xử lý'!$F:$G,2,0)),"",VLOOKUP(V$5&amp;$A16,'Xử lý'!$F:$G,2,0))</f>
        <v/>
      </c>
      <c r="W16" s="26" t="str">
        <f>IF(ISNA(VLOOKUP(W$5&amp;$A16,'Xử lý'!$F:$G,2,0)),"",VLOOKUP(W$5&amp;$A16,'Xử lý'!$F:$G,2,0))</f>
        <v/>
      </c>
      <c r="X16" s="26" t="str">
        <f>IF(ISNA(VLOOKUP(X$5&amp;$A16,'Xử lý'!$F:$G,2,0)),"",VLOOKUP(X$5&amp;$A16,'Xử lý'!$F:$G,2,0))</f>
        <v/>
      </c>
      <c r="Y16" s="26" t="str">
        <f>IF(ISNA(VLOOKUP(Y$5&amp;$A16,'Xử lý'!$F:$G,2,0)),"",VLOOKUP(Y$5&amp;$A16,'Xử lý'!$F:$G,2,0))</f>
        <v/>
      </c>
      <c r="Z16" s="36" t="str">
        <f>IF(ISNA(VLOOKUP(Z$5&amp;$A16,'Xử lý'!$F:$G,2,0)),"",VLOOKUP(Z$5&amp;$A16,'Xử lý'!$F:$G,2,0))</f>
        <v/>
      </c>
      <c r="AA16" s="28" t="str">
        <f>IF(ISNA(VLOOKUP(AA$5&amp;$A16,'Xử lý'!$F:$G,2,0)),"",VLOOKUP(AA$5&amp;$A16,'Xử lý'!$F:$G,2,0))</f>
        <v/>
      </c>
      <c r="AB16" s="26" t="str">
        <f>IF(ISNA(VLOOKUP(AB$5&amp;$A16,'Xử lý'!$F:$G,2,0)),"",VLOOKUP(AB$5&amp;$A16,'Xử lý'!$F:$G,2,0))</f>
        <v/>
      </c>
      <c r="AC16" s="26" t="str">
        <f>IF(ISNA(VLOOKUP(AC$5&amp;$A16,'Xử lý'!$F:$G,2,0)),"",VLOOKUP(AC$5&amp;$A16,'Xử lý'!$F:$G,2,0))</f>
        <v/>
      </c>
      <c r="AD16" s="26" t="str">
        <f>IF(ISNA(VLOOKUP(AD$5&amp;$A16,'Xử lý'!$F:$G,2,0)),"",VLOOKUP(AD$5&amp;$A16,'Xử lý'!$F:$G,2,0))</f>
        <v/>
      </c>
      <c r="AE16" s="27" t="str">
        <f>IF(ISNA(VLOOKUP(AE$5&amp;$A16,'Xử lý'!$F:$G,2,0)),"",VLOOKUP(AE$5&amp;$A16,'Xử lý'!$F:$G,2,0))</f>
        <v/>
      </c>
      <c r="AF16" s="56"/>
    </row>
    <row r="17" spans="1:32" ht="26" x14ac:dyDescent="0.6">
      <c r="A17" s="32" t="str">
        <f>DSGV!B12</f>
        <v>L.Thủy</v>
      </c>
      <c r="B17" s="28" t="str">
        <f>IF(ISNA(VLOOKUP(B$5&amp;$A17,'Xử lý'!$F:$G,2,0)),"",VLOOKUP(B$5&amp;$A17,'Xử lý'!$F:$G,2,0))</f>
        <v/>
      </c>
      <c r="C17" s="26" t="str">
        <f>IF(ISNA(VLOOKUP(C$5&amp;$A17,'Xử lý'!$F:$G,2,0)),"",VLOOKUP(C$5&amp;$A17,'Xử lý'!$F:$G,2,0))</f>
        <v/>
      </c>
      <c r="D17" s="26" t="str">
        <f>IF(ISNA(VLOOKUP(D$5&amp;$A17,'Xử lý'!$F:$G,2,0)),"",VLOOKUP(D$5&amp;$A17,'Xử lý'!$F:$G,2,0))</f>
        <v/>
      </c>
      <c r="E17" s="26" t="str">
        <f>IF(ISNA(VLOOKUP(E$5&amp;$A17,'Xử lý'!$F:$G,2,0)),"",VLOOKUP(E$5&amp;$A17,'Xử lý'!$F:$G,2,0))</f>
        <v/>
      </c>
      <c r="F17" s="36" t="str">
        <f>IF(ISNA(VLOOKUP(F$5&amp;$A17,'Xử lý'!$F:$G,2,0)),"",VLOOKUP(F$5&amp;$A17,'Xử lý'!$F:$G,2,0))</f>
        <v/>
      </c>
      <c r="G17" s="28" t="str">
        <f>IF(ISNA(VLOOKUP(G$5&amp;$A17,'Xử lý'!$F:$G,2,0)),"",VLOOKUP(G$5&amp;$A17,'Xử lý'!$F:$G,2,0))</f>
        <v/>
      </c>
      <c r="H17" s="26" t="str">
        <f>IF(ISNA(VLOOKUP(H$5&amp;$A17,'Xử lý'!$F:$G,2,0)),"",VLOOKUP(H$5&amp;$A17,'Xử lý'!$F:$G,2,0))</f>
        <v/>
      </c>
      <c r="I17" s="26" t="str">
        <f>IF(ISNA(VLOOKUP(I$5&amp;$A17,'Xử lý'!$F:$G,2,0)),"",VLOOKUP(I$5&amp;$A17,'Xử lý'!$F:$G,2,0))</f>
        <v/>
      </c>
      <c r="J17" s="26" t="str">
        <f>IF(ISNA(VLOOKUP(J$5&amp;$A17,'Xử lý'!$F:$G,2,0)),"",VLOOKUP(J$5&amp;$A17,'Xử lý'!$F:$G,2,0))</f>
        <v/>
      </c>
      <c r="K17" s="26" t="str">
        <f>IF(ISNA(VLOOKUP(K$5&amp;$A17,'Xử lý'!$F:$G,2,0)),"",VLOOKUP(K$5&amp;$A17,'Xử lý'!$F:$G,2,0))</f>
        <v/>
      </c>
      <c r="L17" s="28" t="str">
        <f>IF(ISNA(VLOOKUP(L$5&amp;$A17,'Xử lý'!$F:$G,2,0)),"",VLOOKUP(L$5&amp;$A17,'Xử lý'!$F:$G,2,0))</f>
        <v/>
      </c>
      <c r="M17" s="26" t="str">
        <f>IF(ISNA(VLOOKUP(M$5&amp;$A17,'Xử lý'!$F:$G,2,0)),"",VLOOKUP(M$5&amp;$A17,'Xử lý'!$F:$G,2,0))</f>
        <v/>
      </c>
      <c r="N17" s="26" t="str">
        <f>IF(ISNA(VLOOKUP(N$5&amp;$A17,'Xử lý'!$F:$G,2,0)),"",VLOOKUP(N$5&amp;$A17,'Xử lý'!$F:$G,2,0))</f>
        <v/>
      </c>
      <c r="O17" s="26" t="str">
        <f>IF(ISNA(VLOOKUP(O$5&amp;$A17,'Xử lý'!$F:$G,2,0)),"",VLOOKUP(O$5&amp;$A17,'Xử lý'!$F:$G,2,0))</f>
        <v/>
      </c>
      <c r="P17" s="27" t="str">
        <f>IF(ISNA(VLOOKUP(P$5&amp;$A17,'Xử lý'!$F:$G,2,0)),"",VLOOKUP(P$5&amp;$A17,'Xử lý'!$F:$G,2,0))</f>
        <v/>
      </c>
      <c r="Q17" s="34" t="str">
        <f>IF(ISNA(VLOOKUP(Q$5&amp;$A17,'Xử lý'!$F:$G,2,0)),"",VLOOKUP(Q$5&amp;$A17,'Xử lý'!$F:$G,2,0))</f>
        <v/>
      </c>
      <c r="R17" s="26" t="str">
        <f>IF(ISNA(VLOOKUP(R$5&amp;$A17,'Xử lý'!$F:$G,2,0)),"",VLOOKUP(R$5&amp;$A17,'Xử lý'!$F:$G,2,0))</f>
        <v/>
      </c>
      <c r="S17" s="26" t="str">
        <f>IF(ISNA(VLOOKUP(S$5&amp;$A17,'Xử lý'!$F:$G,2,0)),"",VLOOKUP(S$5&amp;$A17,'Xử lý'!$F:$G,2,0))</f>
        <v/>
      </c>
      <c r="T17" s="26" t="str">
        <f>IF(ISNA(VLOOKUP(T$5&amp;$A17,'Xử lý'!$F:$G,2,0)),"",VLOOKUP(T$5&amp;$A17,'Xử lý'!$F:$G,2,0))</f>
        <v/>
      </c>
      <c r="U17" s="26" t="str">
        <f>IF(ISNA(VLOOKUP(U$5&amp;$A17,'Xử lý'!$F:$G,2,0)),"",VLOOKUP(U$5&amp;$A17,'Xử lý'!$F:$G,2,0))</f>
        <v/>
      </c>
      <c r="V17" s="28" t="str">
        <f>IF(ISNA(VLOOKUP(V$5&amp;$A17,'Xử lý'!$F:$G,2,0)),"",VLOOKUP(V$5&amp;$A17,'Xử lý'!$F:$G,2,0))</f>
        <v/>
      </c>
      <c r="W17" s="26" t="str">
        <f>IF(ISNA(VLOOKUP(W$5&amp;$A17,'Xử lý'!$F:$G,2,0)),"",VLOOKUP(W$5&amp;$A17,'Xử lý'!$F:$G,2,0))</f>
        <v/>
      </c>
      <c r="X17" s="26" t="str">
        <f>IF(ISNA(VLOOKUP(X$5&amp;$A17,'Xử lý'!$F:$G,2,0)),"",VLOOKUP(X$5&amp;$A17,'Xử lý'!$F:$G,2,0))</f>
        <v/>
      </c>
      <c r="Y17" s="26" t="str">
        <f>IF(ISNA(VLOOKUP(Y$5&amp;$A17,'Xử lý'!$F:$G,2,0)),"",VLOOKUP(Y$5&amp;$A17,'Xử lý'!$F:$G,2,0))</f>
        <v/>
      </c>
      <c r="Z17" s="36" t="str">
        <f>IF(ISNA(VLOOKUP(Z$5&amp;$A17,'Xử lý'!$F:$G,2,0)),"",VLOOKUP(Z$5&amp;$A17,'Xử lý'!$F:$G,2,0))</f>
        <v/>
      </c>
      <c r="AA17" s="28" t="str">
        <f>IF(ISNA(VLOOKUP(AA$5&amp;$A17,'Xử lý'!$F:$G,2,0)),"",VLOOKUP(AA$5&amp;$A17,'Xử lý'!$F:$G,2,0))</f>
        <v/>
      </c>
      <c r="AB17" s="26" t="str">
        <f>IF(ISNA(VLOOKUP(AB$5&amp;$A17,'Xử lý'!$F:$G,2,0)),"",VLOOKUP(AB$5&amp;$A17,'Xử lý'!$F:$G,2,0))</f>
        <v/>
      </c>
      <c r="AC17" s="26" t="str">
        <f>IF(ISNA(VLOOKUP(AC$5&amp;$A17,'Xử lý'!$F:$G,2,0)),"",VLOOKUP(AC$5&amp;$A17,'Xử lý'!$F:$G,2,0))</f>
        <v/>
      </c>
      <c r="AD17" s="26" t="str">
        <f>IF(ISNA(VLOOKUP(AD$5&amp;$A17,'Xử lý'!$F:$G,2,0)),"",VLOOKUP(AD$5&amp;$A17,'Xử lý'!$F:$G,2,0))</f>
        <v/>
      </c>
      <c r="AE17" s="27" t="str">
        <f>IF(ISNA(VLOOKUP(AE$5&amp;$A17,'Xử lý'!$F:$G,2,0)),"",VLOOKUP(AE$5&amp;$A17,'Xử lý'!$F:$G,2,0))</f>
        <v/>
      </c>
      <c r="AF17" s="56"/>
    </row>
    <row r="18" spans="1:32" ht="26" x14ac:dyDescent="0.6">
      <c r="A18" s="32" t="str">
        <f>DSGV!B13</f>
        <v>Ti.Giang</v>
      </c>
      <c r="B18" s="28" t="str">
        <f>IF(ISNA(VLOOKUP(B$5&amp;$A18,'Xử lý'!$F:$G,2,0)),"",VLOOKUP(B$5&amp;$A18,'Xử lý'!$F:$G,2,0))</f>
        <v/>
      </c>
      <c r="C18" s="26" t="str">
        <f>IF(ISNA(VLOOKUP(C$5&amp;$A18,'Xử lý'!$F:$G,2,0)),"",VLOOKUP(C$5&amp;$A18,'Xử lý'!$F:$G,2,0))</f>
        <v/>
      </c>
      <c r="D18" s="26" t="str">
        <f>IF(ISNA(VLOOKUP(D$5&amp;$A18,'Xử lý'!$F:$G,2,0)),"",VLOOKUP(D$5&amp;$A18,'Xử lý'!$F:$G,2,0))</f>
        <v/>
      </c>
      <c r="E18" s="26" t="str">
        <f>IF(ISNA(VLOOKUP(E$5&amp;$A18,'Xử lý'!$F:$G,2,0)),"",VLOOKUP(E$5&amp;$A18,'Xử lý'!$F:$G,2,0))</f>
        <v/>
      </c>
      <c r="F18" s="36" t="str">
        <f>IF(ISNA(VLOOKUP(F$5&amp;$A18,'Xử lý'!$F:$G,2,0)),"",VLOOKUP(F$5&amp;$A18,'Xử lý'!$F:$G,2,0))</f>
        <v/>
      </c>
      <c r="G18" s="28" t="str">
        <f>IF(ISNA(VLOOKUP(G$5&amp;$A18,'Xử lý'!$F:$G,2,0)),"",VLOOKUP(G$5&amp;$A18,'Xử lý'!$F:$G,2,0))</f>
        <v/>
      </c>
      <c r="H18" s="26" t="str">
        <f>IF(ISNA(VLOOKUP(H$5&amp;$A18,'Xử lý'!$F:$G,2,0)),"",VLOOKUP(H$5&amp;$A18,'Xử lý'!$F:$G,2,0))</f>
        <v/>
      </c>
      <c r="I18" s="26" t="str">
        <f>IF(ISNA(VLOOKUP(I$5&amp;$A18,'Xử lý'!$F:$G,2,0)),"",VLOOKUP(I$5&amp;$A18,'Xử lý'!$F:$G,2,0))</f>
        <v/>
      </c>
      <c r="J18" s="26" t="str">
        <f>IF(ISNA(VLOOKUP(J$5&amp;$A18,'Xử lý'!$F:$G,2,0)),"",VLOOKUP(J$5&amp;$A18,'Xử lý'!$F:$G,2,0))</f>
        <v/>
      </c>
      <c r="K18" s="26" t="str">
        <f>IF(ISNA(VLOOKUP(K$5&amp;$A18,'Xử lý'!$F:$G,2,0)),"",VLOOKUP(K$5&amp;$A18,'Xử lý'!$F:$G,2,0))</f>
        <v/>
      </c>
      <c r="L18" s="28" t="str">
        <f>IF(ISNA(VLOOKUP(L$5&amp;$A18,'Xử lý'!$F:$G,2,0)),"",VLOOKUP(L$5&amp;$A18,'Xử lý'!$F:$G,2,0))</f>
        <v/>
      </c>
      <c r="M18" s="26" t="str">
        <f>IF(ISNA(VLOOKUP(M$5&amp;$A18,'Xử lý'!$F:$G,2,0)),"",VLOOKUP(M$5&amp;$A18,'Xử lý'!$F:$G,2,0))</f>
        <v/>
      </c>
      <c r="N18" s="26" t="str">
        <f>IF(ISNA(VLOOKUP(N$5&amp;$A18,'Xử lý'!$F:$G,2,0)),"",VLOOKUP(N$5&amp;$A18,'Xử lý'!$F:$G,2,0))</f>
        <v/>
      </c>
      <c r="O18" s="26" t="str">
        <f>IF(ISNA(VLOOKUP(O$5&amp;$A18,'Xử lý'!$F:$G,2,0)),"",VLOOKUP(O$5&amp;$A18,'Xử lý'!$F:$G,2,0))</f>
        <v/>
      </c>
      <c r="P18" s="27" t="str">
        <f>IF(ISNA(VLOOKUP(P$5&amp;$A18,'Xử lý'!$F:$G,2,0)),"",VLOOKUP(P$5&amp;$A18,'Xử lý'!$F:$G,2,0))</f>
        <v/>
      </c>
      <c r="Q18" s="34" t="str">
        <f>IF(ISNA(VLOOKUP(Q$5&amp;$A18,'Xử lý'!$F:$G,2,0)),"",VLOOKUP(Q$5&amp;$A18,'Xử lý'!$F:$G,2,0))</f>
        <v/>
      </c>
      <c r="R18" s="26" t="str">
        <f>IF(ISNA(VLOOKUP(R$5&amp;$A18,'Xử lý'!$F:$G,2,0)),"",VLOOKUP(R$5&amp;$A18,'Xử lý'!$F:$G,2,0))</f>
        <v/>
      </c>
      <c r="S18" s="26" t="str">
        <f>IF(ISNA(VLOOKUP(S$5&amp;$A18,'Xử lý'!$F:$G,2,0)),"",VLOOKUP(S$5&amp;$A18,'Xử lý'!$F:$G,2,0))</f>
        <v/>
      </c>
      <c r="T18" s="26" t="str">
        <f>IF(ISNA(VLOOKUP(T$5&amp;$A18,'Xử lý'!$F:$G,2,0)),"",VLOOKUP(T$5&amp;$A18,'Xử lý'!$F:$G,2,0))</f>
        <v/>
      </c>
      <c r="U18" s="26" t="str">
        <f>IF(ISNA(VLOOKUP(U$5&amp;$A18,'Xử lý'!$F:$G,2,0)),"",VLOOKUP(U$5&amp;$A18,'Xử lý'!$F:$G,2,0))</f>
        <v/>
      </c>
      <c r="V18" s="28" t="str">
        <f>IF(ISNA(VLOOKUP(V$5&amp;$A18,'Xử lý'!$F:$G,2,0)),"",VLOOKUP(V$5&amp;$A18,'Xử lý'!$F:$G,2,0))</f>
        <v/>
      </c>
      <c r="W18" s="26" t="str">
        <f>IF(ISNA(VLOOKUP(W$5&amp;$A18,'Xử lý'!$F:$G,2,0)),"",VLOOKUP(W$5&amp;$A18,'Xử lý'!$F:$G,2,0))</f>
        <v/>
      </c>
      <c r="X18" s="26" t="str">
        <f>IF(ISNA(VLOOKUP(X$5&amp;$A18,'Xử lý'!$F:$G,2,0)),"",VLOOKUP(X$5&amp;$A18,'Xử lý'!$F:$G,2,0))</f>
        <v/>
      </c>
      <c r="Y18" s="26" t="str">
        <f>IF(ISNA(VLOOKUP(Y$5&amp;$A18,'Xử lý'!$F:$G,2,0)),"",VLOOKUP(Y$5&amp;$A18,'Xử lý'!$F:$G,2,0))</f>
        <v/>
      </c>
      <c r="Z18" s="36" t="str">
        <f>IF(ISNA(VLOOKUP(Z$5&amp;$A18,'Xử lý'!$F:$G,2,0)),"",VLOOKUP(Z$5&amp;$A18,'Xử lý'!$F:$G,2,0))</f>
        <v/>
      </c>
      <c r="AA18" s="28" t="str">
        <f>IF(ISNA(VLOOKUP(AA$5&amp;$A18,'Xử lý'!$F:$G,2,0)),"",VLOOKUP(AA$5&amp;$A18,'Xử lý'!$F:$G,2,0))</f>
        <v/>
      </c>
      <c r="AB18" s="26" t="str">
        <f>IF(ISNA(VLOOKUP(AB$5&amp;$A18,'Xử lý'!$F:$G,2,0)),"",VLOOKUP(AB$5&amp;$A18,'Xử lý'!$F:$G,2,0))</f>
        <v/>
      </c>
      <c r="AC18" s="26" t="str">
        <f>IF(ISNA(VLOOKUP(AC$5&amp;$A18,'Xử lý'!$F:$G,2,0)),"",VLOOKUP(AC$5&amp;$A18,'Xử lý'!$F:$G,2,0))</f>
        <v/>
      </c>
      <c r="AD18" s="26" t="str">
        <f>IF(ISNA(VLOOKUP(AD$5&amp;$A18,'Xử lý'!$F:$G,2,0)),"",VLOOKUP(AD$5&amp;$A18,'Xử lý'!$F:$G,2,0))</f>
        <v/>
      </c>
      <c r="AE18" s="27" t="str">
        <f>IF(ISNA(VLOOKUP(AE$5&amp;$A18,'Xử lý'!$F:$G,2,0)),"",VLOOKUP(AE$5&amp;$A18,'Xử lý'!$F:$G,2,0))</f>
        <v/>
      </c>
      <c r="AF18" s="56"/>
    </row>
    <row r="19" spans="1:32" ht="26" x14ac:dyDescent="0.6">
      <c r="A19" s="32" t="str">
        <f>DSGV!B14</f>
        <v>Ti.Hải</v>
      </c>
      <c r="B19" s="28" t="str">
        <f>IF(ISNA(VLOOKUP(B$5&amp;$A19,'Xử lý'!$F:$G,2,0)),"",VLOOKUP(B$5&amp;$A19,'Xử lý'!$F:$G,2,0))</f>
        <v/>
      </c>
      <c r="C19" s="26" t="str">
        <f>IF(ISNA(VLOOKUP(C$5&amp;$A19,'Xử lý'!$F:$G,2,0)),"",VLOOKUP(C$5&amp;$A19,'Xử lý'!$F:$G,2,0))</f>
        <v/>
      </c>
      <c r="D19" s="26" t="str">
        <f>IF(ISNA(VLOOKUP(D$5&amp;$A19,'Xử lý'!$F:$G,2,0)),"",VLOOKUP(D$5&amp;$A19,'Xử lý'!$F:$G,2,0))</f>
        <v/>
      </c>
      <c r="E19" s="26" t="str">
        <f>IF(ISNA(VLOOKUP(E$5&amp;$A19,'Xử lý'!$F:$G,2,0)),"",VLOOKUP(E$5&amp;$A19,'Xử lý'!$F:$G,2,0))</f>
        <v/>
      </c>
      <c r="F19" s="36" t="str">
        <f>IF(ISNA(VLOOKUP(F$5&amp;$A19,'Xử lý'!$F:$G,2,0)),"",VLOOKUP(F$5&amp;$A19,'Xử lý'!$F:$G,2,0))</f>
        <v/>
      </c>
      <c r="G19" s="28" t="str">
        <f>IF(ISNA(VLOOKUP(G$5&amp;$A19,'Xử lý'!$F:$G,2,0)),"",VLOOKUP(G$5&amp;$A19,'Xử lý'!$F:$G,2,0))</f>
        <v/>
      </c>
      <c r="H19" s="26" t="str">
        <f>IF(ISNA(VLOOKUP(H$5&amp;$A19,'Xử lý'!$F:$G,2,0)),"",VLOOKUP(H$5&amp;$A19,'Xử lý'!$F:$G,2,0))</f>
        <v/>
      </c>
      <c r="I19" s="26" t="str">
        <f>IF(ISNA(VLOOKUP(I$5&amp;$A19,'Xử lý'!$F:$G,2,0)),"",VLOOKUP(I$5&amp;$A19,'Xử lý'!$F:$G,2,0))</f>
        <v/>
      </c>
      <c r="J19" s="26" t="str">
        <f>IF(ISNA(VLOOKUP(J$5&amp;$A19,'Xử lý'!$F:$G,2,0)),"",VLOOKUP(J$5&amp;$A19,'Xử lý'!$F:$G,2,0))</f>
        <v/>
      </c>
      <c r="K19" s="26" t="str">
        <f>IF(ISNA(VLOOKUP(K$5&amp;$A19,'Xử lý'!$F:$G,2,0)),"",VLOOKUP(K$5&amp;$A19,'Xử lý'!$F:$G,2,0))</f>
        <v/>
      </c>
      <c r="L19" s="28" t="str">
        <f>IF(ISNA(VLOOKUP(L$5&amp;$A19,'Xử lý'!$F:$G,2,0)),"",VLOOKUP(L$5&amp;$A19,'Xử lý'!$F:$G,2,0))</f>
        <v/>
      </c>
      <c r="M19" s="26" t="str">
        <f>IF(ISNA(VLOOKUP(M$5&amp;$A19,'Xử lý'!$F:$G,2,0)),"",VLOOKUP(M$5&amp;$A19,'Xử lý'!$F:$G,2,0))</f>
        <v/>
      </c>
      <c r="N19" s="26" t="str">
        <f>IF(ISNA(VLOOKUP(N$5&amp;$A19,'Xử lý'!$F:$G,2,0)),"",VLOOKUP(N$5&amp;$A19,'Xử lý'!$F:$G,2,0))</f>
        <v/>
      </c>
      <c r="O19" s="26" t="str">
        <f>IF(ISNA(VLOOKUP(O$5&amp;$A19,'Xử lý'!$F:$G,2,0)),"",VLOOKUP(O$5&amp;$A19,'Xử lý'!$F:$G,2,0))</f>
        <v/>
      </c>
      <c r="P19" s="27" t="str">
        <f>IF(ISNA(VLOOKUP(P$5&amp;$A19,'Xử lý'!$F:$G,2,0)),"",VLOOKUP(P$5&amp;$A19,'Xử lý'!$F:$G,2,0))</f>
        <v/>
      </c>
      <c r="Q19" s="34" t="str">
        <f>IF(ISNA(VLOOKUP(Q$5&amp;$A19,'Xử lý'!$F:$G,2,0)),"",VLOOKUP(Q$5&amp;$A19,'Xử lý'!$F:$G,2,0))</f>
        <v/>
      </c>
      <c r="R19" s="26" t="str">
        <f>IF(ISNA(VLOOKUP(R$5&amp;$A19,'Xử lý'!$F:$G,2,0)),"",VLOOKUP(R$5&amp;$A19,'Xử lý'!$F:$G,2,0))</f>
        <v/>
      </c>
      <c r="S19" s="26" t="str">
        <f>IF(ISNA(VLOOKUP(S$5&amp;$A19,'Xử lý'!$F:$G,2,0)),"",VLOOKUP(S$5&amp;$A19,'Xử lý'!$F:$G,2,0))</f>
        <v/>
      </c>
      <c r="T19" s="26" t="str">
        <f>IF(ISNA(VLOOKUP(T$5&amp;$A19,'Xử lý'!$F:$G,2,0)),"",VLOOKUP(T$5&amp;$A19,'Xử lý'!$F:$G,2,0))</f>
        <v/>
      </c>
      <c r="U19" s="26" t="str">
        <f>IF(ISNA(VLOOKUP(U$5&amp;$A19,'Xử lý'!$F:$G,2,0)),"",VLOOKUP(U$5&amp;$A19,'Xử lý'!$F:$G,2,0))</f>
        <v/>
      </c>
      <c r="V19" s="28" t="str">
        <f>IF(ISNA(VLOOKUP(V$5&amp;$A19,'Xử lý'!$F:$G,2,0)),"",VLOOKUP(V$5&amp;$A19,'Xử lý'!$F:$G,2,0))</f>
        <v/>
      </c>
      <c r="W19" s="26" t="str">
        <f>IF(ISNA(VLOOKUP(W$5&amp;$A19,'Xử lý'!$F:$G,2,0)),"",VLOOKUP(W$5&amp;$A19,'Xử lý'!$F:$G,2,0))</f>
        <v/>
      </c>
      <c r="X19" s="26" t="str">
        <f>IF(ISNA(VLOOKUP(X$5&amp;$A19,'Xử lý'!$F:$G,2,0)),"",VLOOKUP(X$5&amp;$A19,'Xử lý'!$F:$G,2,0))</f>
        <v/>
      </c>
      <c r="Y19" s="26" t="str">
        <f>IF(ISNA(VLOOKUP(Y$5&amp;$A19,'Xử lý'!$F:$G,2,0)),"",VLOOKUP(Y$5&amp;$A19,'Xử lý'!$F:$G,2,0))</f>
        <v/>
      </c>
      <c r="Z19" s="36" t="str">
        <f>IF(ISNA(VLOOKUP(Z$5&amp;$A19,'Xử lý'!$F:$G,2,0)),"",VLOOKUP(Z$5&amp;$A19,'Xử lý'!$F:$G,2,0))</f>
        <v/>
      </c>
      <c r="AA19" s="28" t="str">
        <f>IF(ISNA(VLOOKUP(AA$5&amp;$A19,'Xử lý'!$F:$G,2,0)),"",VLOOKUP(AA$5&amp;$A19,'Xử lý'!$F:$G,2,0))</f>
        <v/>
      </c>
      <c r="AB19" s="26" t="str">
        <f>IF(ISNA(VLOOKUP(AB$5&amp;$A19,'Xử lý'!$F:$G,2,0)),"",VLOOKUP(AB$5&amp;$A19,'Xử lý'!$F:$G,2,0))</f>
        <v/>
      </c>
      <c r="AC19" s="26" t="str">
        <f>IF(ISNA(VLOOKUP(AC$5&amp;$A19,'Xử lý'!$F:$G,2,0)),"",VLOOKUP(AC$5&amp;$A19,'Xử lý'!$F:$G,2,0))</f>
        <v/>
      </c>
      <c r="AD19" s="26" t="str">
        <f>IF(ISNA(VLOOKUP(AD$5&amp;$A19,'Xử lý'!$F:$G,2,0)),"",VLOOKUP(AD$5&amp;$A19,'Xử lý'!$F:$G,2,0))</f>
        <v/>
      </c>
      <c r="AE19" s="27" t="str">
        <f>IF(ISNA(VLOOKUP(AE$5&amp;$A19,'Xử lý'!$F:$G,2,0)),"",VLOOKUP(AE$5&amp;$A19,'Xử lý'!$F:$G,2,0))</f>
        <v/>
      </c>
      <c r="AF19" s="56"/>
    </row>
    <row r="20" spans="1:32" ht="26" x14ac:dyDescent="0.6">
      <c r="A20" s="32" t="str">
        <f>DSGV!B15</f>
        <v>Ti.Quyên</v>
      </c>
      <c r="B20" s="28" t="str">
        <f>IF(ISNA(VLOOKUP(B$5&amp;$A20,'Xử lý'!$F:$G,2,0)),"",VLOOKUP(B$5&amp;$A20,'Xử lý'!$F:$G,2,0))</f>
        <v/>
      </c>
      <c r="C20" s="26" t="str">
        <f>IF(ISNA(VLOOKUP(C$5&amp;$A20,'Xử lý'!$F:$G,2,0)),"",VLOOKUP(C$5&amp;$A20,'Xử lý'!$F:$G,2,0))</f>
        <v/>
      </c>
      <c r="D20" s="26" t="str">
        <f>IF(ISNA(VLOOKUP(D$5&amp;$A20,'Xử lý'!$F:$G,2,0)),"",VLOOKUP(D$5&amp;$A20,'Xử lý'!$F:$G,2,0))</f>
        <v/>
      </c>
      <c r="E20" s="26" t="str">
        <f>IF(ISNA(VLOOKUP(E$5&amp;$A20,'Xử lý'!$F:$G,2,0)),"",VLOOKUP(E$5&amp;$A20,'Xử lý'!$F:$G,2,0))</f>
        <v/>
      </c>
      <c r="F20" s="36" t="str">
        <f>IF(ISNA(VLOOKUP(F$5&amp;$A20,'Xử lý'!$F:$G,2,0)),"",VLOOKUP(F$5&amp;$A20,'Xử lý'!$F:$G,2,0))</f>
        <v/>
      </c>
      <c r="G20" s="28" t="str">
        <f>IF(ISNA(VLOOKUP(G$5&amp;$A20,'Xử lý'!$F:$G,2,0)),"",VLOOKUP(G$5&amp;$A20,'Xử lý'!$F:$G,2,0))</f>
        <v/>
      </c>
      <c r="H20" s="26" t="str">
        <f>IF(ISNA(VLOOKUP(H$5&amp;$A20,'Xử lý'!$F:$G,2,0)),"",VLOOKUP(H$5&amp;$A20,'Xử lý'!$F:$G,2,0))</f>
        <v/>
      </c>
      <c r="I20" s="26" t="str">
        <f>IF(ISNA(VLOOKUP(I$5&amp;$A20,'Xử lý'!$F:$G,2,0)),"",VLOOKUP(I$5&amp;$A20,'Xử lý'!$F:$G,2,0))</f>
        <v/>
      </c>
      <c r="J20" s="26" t="str">
        <f>IF(ISNA(VLOOKUP(J$5&amp;$A20,'Xử lý'!$F:$G,2,0)),"",VLOOKUP(J$5&amp;$A20,'Xử lý'!$F:$G,2,0))</f>
        <v/>
      </c>
      <c r="K20" s="26" t="str">
        <f>IF(ISNA(VLOOKUP(K$5&amp;$A20,'Xử lý'!$F:$G,2,0)),"",VLOOKUP(K$5&amp;$A20,'Xử lý'!$F:$G,2,0))</f>
        <v/>
      </c>
      <c r="L20" s="28" t="str">
        <f>IF(ISNA(VLOOKUP(L$5&amp;$A20,'Xử lý'!$F:$G,2,0)),"",VLOOKUP(L$5&amp;$A20,'Xử lý'!$F:$G,2,0))</f>
        <v/>
      </c>
      <c r="M20" s="26" t="str">
        <f>IF(ISNA(VLOOKUP(M$5&amp;$A20,'Xử lý'!$F:$G,2,0)),"",VLOOKUP(M$5&amp;$A20,'Xử lý'!$F:$G,2,0))</f>
        <v/>
      </c>
      <c r="N20" s="26" t="str">
        <f>IF(ISNA(VLOOKUP(N$5&amp;$A20,'Xử lý'!$F:$G,2,0)),"",VLOOKUP(N$5&amp;$A20,'Xử lý'!$F:$G,2,0))</f>
        <v/>
      </c>
      <c r="O20" s="26" t="str">
        <f>IF(ISNA(VLOOKUP(O$5&amp;$A20,'Xử lý'!$F:$G,2,0)),"",VLOOKUP(O$5&amp;$A20,'Xử lý'!$F:$G,2,0))</f>
        <v/>
      </c>
      <c r="P20" s="27" t="str">
        <f>IF(ISNA(VLOOKUP(P$5&amp;$A20,'Xử lý'!$F:$G,2,0)),"",VLOOKUP(P$5&amp;$A20,'Xử lý'!$F:$G,2,0))</f>
        <v/>
      </c>
      <c r="Q20" s="34" t="str">
        <f>IF(ISNA(VLOOKUP(Q$5&amp;$A20,'Xử lý'!$F:$G,2,0)),"",VLOOKUP(Q$5&amp;$A20,'Xử lý'!$F:$G,2,0))</f>
        <v/>
      </c>
      <c r="R20" s="26" t="str">
        <f>IF(ISNA(VLOOKUP(R$5&amp;$A20,'Xử lý'!$F:$G,2,0)),"",VLOOKUP(R$5&amp;$A20,'Xử lý'!$F:$G,2,0))</f>
        <v/>
      </c>
      <c r="S20" s="26" t="str">
        <f>IF(ISNA(VLOOKUP(S$5&amp;$A20,'Xử lý'!$F:$G,2,0)),"",VLOOKUP(S$5&amp;$A20,'Xử lý'!$F:$G,2,0))</f>
        <v/>
      </c>
      <c r="T20" s="26" t="str">
        <f>IF(ISNA(VLOOKUP(T$5&amp;$A20,'Xử lý'!$F:$G,2,0)),"",VLOOKUP(T$5&amp;$A20,'Xử lý'!$F:$G,2,0))</f>
        <v/>
      </c>
      <c r="U20" s="26" t="str">
        <f>IF(ISNA(VLOOKUP(U$5&amp;$A20,'Xử lý'!$F:$G,2,0)),"",VLOOKUP(U$5&amp;$A20,'Xử lý'!$F:$G,2,0))</f>
        <v/>
      </c>
      <c r="V20" s="28" t="str">
        <f>IF(ISNA(VLOOKUP(V$5&amp;$A20,'Xử lý'!$F:$G,2,0)),"",VLOOKUP(V$5&amp;$A20,'Xử lý'!$F:$G,2,0))</f>
        <v/>
      </c>
      <c r="W20" s="26" t="str">
        <f>IF(ISNA(VLOOKUP(W$5&amp;$A20,'Xử lý'!$F:$G,2,0)),"",VLOOKUP(W$5&amp;$A20,'Xử lý'!$F:$G,2,0))</f>
        <v/>
      </c>
      <c r="X20" s="26" t="str">
        <f>IF(ISNA(VLOOKUP(X$5&amp;$A20,'Xử lý'!$F:$G,2,0)),"",VLOOKUP(X$5&amp;$A20,'Xử lý'!$F:$G,2,0))</f>
        <v/>
      </c>
      <c r="Y20" s="26" t="str">
        <f>IF(ISNA(VLOOKUP(Y$5&amp;$A20,'Xử lý'!$F:$G,2,0)),"",VLOOKUP(Y$5&amp;$A20,'Xử lý'!$F:$G,2,0))</f>
        <v/>
      </c>
      <c r="Z20" s="36" t="str">
        <f>IF(ISNA(VLOOKUP(Z$5&amp;$A20,'Xử lý'!$F:$G,2,0)),"",VLOOKUP(Z$5&amp;$A20,'Xử lý'!$F:$G,2,0))</f>
        <v/>
      </c>
      <c r="AA20" s="28" t="str">
        <f>IF(ISNA(VLOOKUP(AA$5&amp;$A20,'Xử lý'!$F:$G,2,0)),"",VLOOKUP(AA$5&amp;$A20,'Xử lý'!$F:$G,2,0))</f>
        <v/>
      </c>
      <c r="AB20" s="26" t="str">
        <f>IF(ISNA(VLOOKUP(AB$5&amp;$A20,'Xử lý'!$F:$G,2,0)),"",VLOOKUP(AB$5&amp;$A20,'Xử lý'!$F:$G,2,0))</f>
        <v/>
      </c>
      <c r="AC20" s="26" t="str">
        <f>IF(ISNA(VLOOKUP(AC$5&amp;$A20,'Xử lý'!$F:$G,2,0)),"",VLOOKUP(AC$5&amp;$A20,'Xử lý'!$F:$G,2,0))</f>
        <v/>
      </c>
      <c r="AD20" s="26" t="str">
        <f>IF(ISNA(VLOOKUP(AD$5&amp;$A20,'Xử lý'!$F:$G,2,0)),"",VLOOKUP(AD$5&amp;$A20,'Xử lý'!$F:$G,2,0))</f>
        <v/>
      </c>
      <c r="AE20" s="27" t="str">
        <f>IF(ISNA(VLOOKUP(AE$5&amp;$A20,'Xử lý'!$F:$G,2,0)),"",VLOOKUP(AE$5&amp;$A20,'Xử lý'!$F:$G,2,0))</f>
        <v/>
      </c>
      <c r="AF20" s="56"/>
    </row>
    <row r="21" spans="1:32" ht="26" x14ac:dyDescent="0.6">
      <c r="A21" s="32" t="str">
        <f>DSGV!B16</f>
        <v>CN.Thức</v>
      </c>
      <c r="B21" s="28" t="str">
        <f>IF(ISNA(VLOOKUP(B$5&amp;$A21,'Xử lý'!$F:$G,2,0)),"",VLOOKUP(B$5&amp;$A21,'Xử lý'!$F:$G,2,0))</f>
        <v/>
      </c>
      <c r="C21" s="26" t="str">
        <f>IF(ISNA(VLOOKUP(C$5&amp;$A21,'Xử lý'!$F:$G,2,0)),"",VLOOKUP(C$5&amp;$A21,'Xử lý'!$F:$G,2,0))</f>
        <v/>
      </c>
      <c r="D21" s="26" t="str">
        <f>IF(ISNA(VLOOKUP(D$5&amp;$A21,'Xử lý'!$F:$G,2,0)),"",VLOOKUP(D$5&amp;$A21,'Xử lý'!$F:$G,2,0))</f>
        <v/>
      </c>
      <c r="E21" s="26" t="str">
        <f>IF(ISNA(VLOOKUP(E$5&amp;$A21,'Xử lý'!$F:$G,2,0)),"",VLOOKUP(E$5&amp;$A21,'Xử lý'!$F:$G,2,0))</f>
        <v/>
      </c>
      <c r="F21" s="36" t="str">
        <f>IF(ISNA(VLOOKUP(F$5&amp;$A21,'Xử lý'!$F:$G,2,0)),"",VLOOKUP(F$5&amp;$A21,'Xử lý'!$F:$G,2,0))</f>
        <v/>
      </c>
      <c r="G21" s="28" t="str">
        <f>IF(ISNA(VLOOKUP(G$5&amp;$A21,'Xử lý'!$F:$G,2,0)),"",VLOOKUP(G$5&amp;$A21,'Xử lý'!$F:$G,2,0))</f>
        <v/>
      </c>
      <c r="H21" s="26" t="str">
        <f>IF(ISNA(VLOOKUP(H$5&amp;$A21,'Xử lý'!$F:$G,2,0)),"",VLOOKUP(H$5&amp;$A21,'Xử lý'!$F:$G,2,0))</f>
        <v/>
      </c>
      <c r="I21" s="26" t="str">
        <f>IF(ISNA(VLOOKUP(I$5&amp;$A21,'Xử lý'!$F:$G,2,0)),"",VLOOKUP(I$5&amp;$A21,'Xử lý'!$F:$G,2,0))</f>
        <v/>
      </c>
      <c r="J21" s="26" t="str">
        <f>IF(ISNA(VLOOKUP(J$5&amp;$A21,'Xử lý'!$F:$G,2,0)),"",VLOOKUP(J$5&amp;$A21,'Xử lý'!$F:$G,2,0))</f>
        <v/>
      </c>
      <c r="K21" s="26" t="str">
        <f>IF(ISNA(VLOOKUP(K$5&amp;$A21,'Xử lý'!$F:$G,2,0)),"",VLOOKUP(K$5&amp;$A21,'Xử lý'!$F:$G,2,0))</f>
        <v/>
      </c>
      <c r="L21" s="28" t="str">
        <f>IF(ISNA(VLOOKUP(L$5&amp;$A21,'Xử lý'!$F:$G,2,0)),"",VLOOKUP(L$5&amp;$A21,'Xử lý'!$F:$G,2,0))</f>
        <v/>
      </c>
      <c r="M21" s="26" t="str">
        <f>IF(ISNA(VLOOKUP(M$5&amp;$A21,'Xử lý'!$F:$G,2,0)),"",VLOOKUP(M$5&amp;$A21,'Xử lý'!$F:$G,2,0))</f>
        <v/>
      </c>
      <c r="N21" s="26" t="str">
        <f>IF(ISNA(VLOOKUP(N$5&amp;$A21,'Xử lý'!$F:$G,2,0)),"",VLOOKUP(N$5&amp;$A21,'Xử lý'!$F:$G,2,0))</f>
        <v/>
      </c>
      <c r="O21" s="26" t="str">
        <f>IF(ISNA(VLOOKUP(O$5&amp;$A21,'Xử lý'!$F:$G,2,0)),"",VLOOKUP(O$5&amp;$A21,'Xử lý'!$F:$G,2,0))</f>
        <v/>
      </c>
      <c r="P21" s="27" t="str">
        <f>IF(ISNA(VLOOKUP(P$5&amp;$A21,'Xử lý'!$F:$G,2,0)),"",VLOOKUP(P$5&amp;$A21,'Xử lý'!$F:$G,2,0))</f>
        <v/>
      </c>
      <c r="Q21" s="34" t="str">
        <f>IF(ISNA(VLOOKUP(Q$5&amp;$A21,'Xử lý'!$F:$G,2,0)),"",VLOOKUP(Q$5&amp;$A21,'Xử lý'!$F:$G,2,0))</f>
        <v/>
      </c>
      <c r="R21" s="26" t="str">
        <f>IF(ISNA(VLOOKUP(R$5&amp;$A21,'Xử lý'!$F:$G,2,0)),"",VLOOKUP(R$5&amp;$A21,'Xử lý'!$F:$G,2,0))</f>
        <v/>
      </c>
      <c r="S21" s="26" t="str">
        <f>IF(ISNA(VLOOKUP(S$5&amp;$A21,'Xử lý'!$F:$G,2,0)),"",VLOOKUP(S$5&amp;$A21,'Xử lý'!$F:$G,2,0))</f>
        <v/>
      </c>
      <c r="T21" s="26" t="str">
        <f>IF(ISNA(VLOOKUP(T$5&amp;$A21,'Xử lý'!$F:$G,2,0)),"",VLOOKUP(T$5&amp;$A21,'Xử lý'!$F:$G,2,0))</f>
        <v/>
      </c>
      <c r="U21" s="26" t="str">
        <f>IF(ISNA(VLOOKUP(U$5&amp;$A21,'Xử lý'!$F:$G,2,0)),"",VLOOKUP(U$5&amp;$A21,'Xử lý'!$F:$G,2,0))</f>
        <v/>
      </c>
      <c r="V21" s="28" t="str">
        <f>IF(ISNA(VLOOKUP(V$5&amp;$A21,'Xử lý'!$F:$G,2,0)),"",VLOOKUP(V$5&amp;$A21,'Xử lý'!$F:$G,2,0))</f>
        <v/>
      </c>
      <c r="W21" s="26" t="str">
        <f>IF(ISNA(VLOOKUP(W$5&amp;$A21,'Xử lý'!$F:$G,2,0)),"",VLOOKUP(W$5&amp;$A21,'Xử lý'!$F:$G,2,0))</f>
        <v/>
      </c>
      <c r="X21" s="26" t="str">
        <f>IF(ISNA(VLOOKUP(X$5&amp;$A21,'Xử lý'!$F:$G,2,0)),"",VLOOKUP(X$5&amp;$A21,'Xử lý'!$F:$G,2,0))</f>
        <v/>
      </c>
      <c r="Y21" s="26" t="str">
        <f>IF(ISNA(VLOOKUP(Y$5&amp;$A21,'Xử lý'!$F:$G,2,0)),"",VLOOKUP(Y$5&amp;$A21,'Xử lý'!$F:$G,2,0))</f>
        <v/>
      </c>
      <c r="Z21" s="36" t="str">
        <f>IF(ISNA(VLOOKUP(Z$5&amp;$A21,'Xử lý'!$F:$G,2,0)),"",VLOOKUP(Z$5&amp;$A21,'Xử lý'!$F:$G,2,0))</f>
        <v/>
      </c>
      <c r="AA21" s="28" t="str">
        <f>IF(ISNA(VLOOKUP(AA$5&amp;$A21,'Xử lý'!$F:$G,2,0)),"",VLOOKUP(AA$5&amp;$A21,'Xử lý'!$F:$G,2,0))</f>
        <v/>
      </c>
      <c r="AB21" s="26" t="str">
        <f>IF(ISNA(VLOOKUP(AB$5&amp;$A21,'Xử lý'!$F:$G,2,0)),"",VLOOKUP(AB$5&amp;$A21,'Xử lý'!$F:$G,2,0))</f>
        <v/>
      </c>
      <c r="AC21" s="26" t="str">
        <f>IF(ISNA(VLOOKUP(AC$5&amp;$A21,'Xử lý'!$F:$G,2,0)),"",VLOOKUP(AC$5&amp;$A21,'Xử lý'!$F:$G,2,0))</f>
        <v/>
      </c>
      <c r="AD21" s="26" t="str">
        <f>IF(ISNA(VLOOKUP(AD$5&amp;$A21,'Xử lý'!$F:$G,2,0)),"",VLOOKUP(AD$5&amp;$A21,'Xử lý'!$F:$G,2,0))</f>
        <v/>
      </c>
      <c r="AE21" s="27" t="str">
        <f>IF(ISNA(VLOOKUP(AE$5&amp;$A21,'Xử lý'!$F:$G,2,0)),"",VLOOKUP(AE$5&amp;$A21,'Xử lý'!$F:$G,2,0))</f>
        <v/>
      </c>
      <c r="AF21" s="56"/>
    </row>
    <row r="22" spans="1:32" ht="26" x14ac:dyDescent="0.6">
      <c r="A22" s="32" t="str">
        <f>DSGV!B17</f>
        <v>Si.Bình</v>
      </c>
      <c r="B22" s="28" t="str">
        <f>IF(ISNA(VLOOKUP(B$5&amp;$A22,'Xử lý'!$F:$G,2,0)),"",VLOOKUP(B$5&amp;$A22,'Xử lý'!$F:$G,2,0))</f>
        <v/>
      </c>
      <c r="C22" s="26" t="str">
        <f>IF(ISNA(VLOOKUP(C$5&amp;$A22,'Xử lý'!$F:$G,2,0)),"",VLOOKUP(C$5&amp;$A22,'Xử lý'!$F:$G,2,0))</f>
        <v/>
      </c>
      <c r="D22" s="26" t="str">
        <f>IF(ISNA(VLOOKUP(D$5&amp;$A22,'Xử lý'!$F:$G,2,0)),"",VLOOKUP(D$5&amp;$A22,'Xử lý'!$F:$G,2,0))</f>
        <v/>
      </c>
      <c r="E22" s="26" t="str">
        <f>IF(ISNA(VLOOKUP(E$5&amp;$A22,'Xử lý'!$F:$G,2,0)),"",VLOOKUP(E$5&amp;$A22,'Xử lý'!$F:$G,2,0))</f>
        <v/>
      </c>
      <c r="F22" s="36" t="str">
        <f>IF(ISNA(VLOOKUP(F$5&amp;$A22,'Xử lý'!$F:$G,2,0)),"",VLOOKUP(F$5&amp;$A22,'Xử lý'!$F:$G,2,0))</f>
        <v/>
      </c>
      <c r="G22" s="28" t="str">
        <f>IF(ISNA(VLOOKUP(G$5&amp;$A22,'Xử lý'!$F:$G,2,0)),"",VLOOKUP(G$5&amp;$A22,'Xử lý'!$F:$G,2,0))</f>
        <v/>
      </c>
      <c r="H22" s="26" t="str">
        <f>IF(ISNA(VLOOKUP(H$5&amp;$A22,'Xử lý'!$F:$G,2,0)),"",VLOOKUP(H$5&amp;$A22,'Xử lý'!$F:$G,2,0))</f>
        <v/>
      </c>
      <c r="I22" s="26" t="str">
        <f>IF(ISNA(VLOOKUP(I$5&amp;$A22,'Xử lý'!$F:$G,2,0)),"",VLOOKUP(I$5&amp;$A22,'Xử lý'!$F:$G,2,0))</f>
        <v/>
      </c>
      <c r="J22" s="26" t="str">
        <f>IF(ISNA(VLOOKUP(J$5&amp;$A22,'Xử lý'!$F:$G,2,0)),"",VLOOKUP(J$5&amp;$A22,'Xử lý'!$F:$G,2,0))</f>
        <v/>
      </c>
      <c r="K22" s="26" t="str">
        <f>IF(ISNA(VLOOKUP(K$5&amp;$A22,'Xử lý'!$F:$G,2,0)),"",VLOOKUP(K$5&amp;$A22,'Xử lý'!$F:$G,2,0))</f>
        <v/>
      </c>
      <c r="L22" s="28" t="str">
        <f>IF(ISNA(VLOOKUP(L$5&amp;$A22,'Xử lý'!$F:$G,2,0)),"",VLOOKUP(L$5&amp;$A22,'Xử lý'!$F:$G,2,0))</f>
        <v/>
      </c>
      <c r="M22" s="26" t="str">
        <f>IF(ISNA(VLOOKUP(M$5&amp;$A22,'Xử lý'!$F:$G,2,0)),"",VLOOKUP(M$5&amp;$A22,'Xử lý'!$F:$G,2,0))</f>
        <v/>
      </c>
      <c r="N22" s="26" t="str">
        <f>IF(ISNA(VLOOKUP(N$5&amp;$A22,'Xử lý'!$F:$G,2,0)),"",VLOOKUP(N$5&amp;$A22,'Xử lý'!$F:$G,2,0))</f>
        <v/>
      </c>
      <c r="O22" s="26" t="str">
        <f>IF(ISNA(VLOOKUP(O$5&amp;$A22,'Xử lý'!$F:$G,2,0)),"",VLOOKUP(O$5&amp;$A22,'Xử lý'!$F:$G,2,0))</f>
        <v/>
      </c>
      <c r="P22" s="27" t="str">
        <f>IF(ISNA(VLOOKUP(P$5&amp;$A22,'Xử lý'!$F:$G,2,0)),"",VLOOKUP(P$5&amp;$A22,'Xử lý'!$F:$G,2,0))</f>
        <v/>
      </c>
      <c r="Q22" s="34" t="str">
        <f>IF(ISNA(VLOOKUP(Q$5&amp;$A22,'Xử lý'!$F:$G,2,0)),"",VLOOKUP(Q$5&amp;$A22,'Xử lý'!$F:$G,2,0))</f>
        <v/>
      </c>
      <c r="R22" s="26" t="str">
        <f>IF(ISNA(VLOOKUP(R$5&amp;$A22,'Xử lý'!$F:$G,2,0)),"",VLOOKUP(R$5&amp;$A22,'Xử lý'!$F:$G,2,0))</f>
        <v/>
      </c>
      <c r="S22" s="26" t="str">
        <f>IF(ISNA(VLOOKUP(S$5&amp;$A22,'Xử lý'!$F:$G,2,0)),"",VLOOKUP(S$5&amp;$A22,'Xử lý'!$F:$G,2,0))</f>
        <v/>
      </c>
      <c r="T22" s="26" t="str">
        <f>IF(ISNA(VLOOKUP(T$5&amp;$A22,'Xử lý'!$F:$G,2,0)),"",VLOOKUP(T$5&amp;$A22,'Xử lý'!$F:$G,2,0))</f>
        <v/>
      </c>
      <c r="U22" s="26" t="str">
        <f>IF(ISNA(VLOOKUP(U$5&amp;$A22,'Xử lý'!$F:$G,2,0)),"",VLOOKUP(U$5&amp;$A22,'Xử lý'!$F:$G,2,0))</f>
        <v/>
      </c>
      <c r="V22" s="28" t="str">
        <f>IF(ISNA(VLOOKUP(V$5&amp;$A22,'Xử lý'!$F:$G,2,0)),"",VLOOKUP(V$5&amp;$A22,'Xử lý'!$F:$G,2,0))</f>
        <v/>
      </c>
      <c r="W22" s="26" t="str">
        <f>IF(ISNA(VLOOKUP(W$5&amp;$A22,'Xử lý'!$F:$G,2,0)),"",VLOOKUP(W$5&amp;$A22,'Xử lý'!$F:$G,2,0))</f>
        <v/>
      </c>
      <c r="X22" s="26" t="str">
        <f>IF(ISNA(VLOOKUP(X$5&amp;$A22,'Xử lý'!$F:$G,2,0)),"",VLOOKUP(X$5&amp;$A22,'Xử lý'!$F:$G,2,0))</f>
        <v/>
      </c>
      <c r="Y22" s="26" t="str">
        <f>IF(ISNA(VLOOKUP(Y$5&amp;$A22,'Xử lý'!$F:$G,2,0)),"",VLOOKUP(Y$5&amp;$A22,'Xử lý'!$F:$G,2,0))</f>
        <v/>
      </c>
      <c r="Z22" s="36" t="str">
        <f>IF(ISNA(VLOOKUP(Z$5&amp;$A22,'Xử lý'!$F:$G,2,0)),"",VLOOKUP(Z$5&amp;$A22,'Xử lý'!$F:$G,2,0))</f>
        <v/>
      </c>
      <c r="AA22" s="28" t="str">
        <f>IF(ISNA(VLOOKUP(AA$5&amp;$A22,'Xử lý'!$F:$G,2,0)),"",VLOOKUP(AA$5&amp;$A22,'Xử lý'!$F:$G,2,0))</f>
        <v/>
      </c>
      <c r="AB22" s="26" t="str">
        <f>IF(ISNA(VLOOKUP(AB$5&amp;$A22,'Xử lý'!$F:$G,2,0)),"",VLOOKUP(AB$5&amp;$A22,'Xử lý'!$F:$G,2,0))</f>
        <v/>
      </c>
      <c r="AC22" s="26" t="str">
        <f>IF(ISNA(VLOOKUP(AC$5&amp;$A22,'Xử lý'!$F:$G,2,0)),"",VLOOKUP(AC$5&amp;$A22,'Xử lý'!$F:$G,2,0))</f>
        <v/>
      </c>
      <c r="AD22" s="26" t="str">
        <f>IF(ISNA(VLOOKUP(AD$5&amp;$A22,'Xử lý'!$F:$G,2,0)),"",VLOOKUP(AD$5&amp;$A22,'Xử lý'!$F:$G,2,0))</f>
        <v/>
      </c>
      <c r="AE22" s="27" t="str">
        <f>IF(ISNA(VLOOKUP(AE$5&amp;$A22,'Xử lý'!$F:$G,2,0)),"",VLOOKUP(AE$5&amp;$A22,'Xử lý'!$F:$G,2,0))</f>
        <v/>
      </c>
      <c r="AF22" s="56"/>
    </row>
    <row r="23" spans="1:32" ht="26" x14ac:dyDescent="0.6">
      <c r="A23" s="32" t="str">
        <f>DSGV!B18</f>
        <v>Si.Chính</v>
      </c>
      <c r="B23" s="28" t="str">
        <f>IF(ISNA(VLOOKUP(B$5&amp;$A23,'Xử lý'!$F:$G,2,0)),"",VLOOKUP(B$5&amp;$A23,'Xử lý'!$F:$G,2,0))</f>
        <v/>
      </c>
      <c r="C23" s="26" t="str">
        <f>IF(ISNA(VLOOKUP(C$5&amp;$A23,'Xử lý'!$F:$G,2,0)),"",VLOOKUP(C$5&amp;$A23,'Xử lý'!$F:$G,2,0))</f>
        <v/>
      </c>
      <c r="D23" s="26" t="str">
        <f>IF(ISNA(VLOOKUP(D$5&amp;$A23,'Xử lý'!$F:$G,2,0)),"",VLOOKUP(D$5&amp;$A23,'Xử lý'!$F:$G,2,0))</f>
        <v/>
      </c>
      <c r="E23" s="26" t="str">
        <f>IF(ISNA(VLOOKUP(E$5&amp;$A23,'Xử lý'!$F:$G,2,0)),"",VLOOKUP(E$5&amp;$A23,'Xử lý'!$F:$G,2,0))</f>
        <v/>
      </c>
      <c r="F23" s="36" t="str">
        <f>IF(ISNA(VLOOKUP(F$5&amp;$A23,'Xử lý'!$F:$G,2,0)),"",VLOOKUP(F$5&amp;$A23,'Xử lý'!$F:$G,2,0))</f>
        <v/>
      </c>
      <c r="G23" s="28" t="str">
        <f>IF(ISNA(VLOOKUP(G$5&amp;$A23,'Xử lý'!$F:$G,2,0)),"",VLOOKUP(G$5&amp;$A23,'Xử lý'!$F:$G,2,0))</f>
        <v/>
      </c>
      <c r="H23" s="26" t="str">
        <f>IF(ISNA(VLOOKUP(H$5&amp;$A23,'Xử lý'!$F:$G,2,0)),"",VLOOKUP(H$5&amp;$A23,'Xử lý'!$F:$G,2,0))</f>
        <v/>
      </c>
      <c r="I23" s="26" t="str">
        <f>IF(ISNA(VLOOKUP(I$5&amp;$A23,'Xử lý'!$F:$G,2,0)),"",VLOOKUP(I$5&amp;$A23,'Xử lý'!$F:$G,2,0))</f>
        <v/>
      </c>
      <c r="J23" s="26" t="str">
        <f>IF(ISNA(VLOOKUP(J$5&amp;$A23,'Xử lý'!$F:$G,2,0)),"",VLOOKUP(J$5&amp;$A23,'Xử lý'!$F:$G,2,0))</f>
        <v/>
      </c>
      <c r="K23" s="26" t="str">
        <f>IF(ISNA(VLOOKUP(K$5&amp;$A23,'Xử lý'!$F:$G,2,0)),"",VLOOKUP(K$5&amp;$A23,'Xử lý'!$F:$G,2,0))</f>
        <v/>
      </c>
      <c r="L23" s="28" t="str">
        <f>IF(ISNA(VLOOKUP(L$5&amp;$A23,'Xử lý'!$F:$G,2,0)),"",VLOOKUP(L$5&amp;$A23,'Xử lý'!$F:$G,2,0))</f>
        <v/>
      </c>
      <c r="M23" s="26" t="str">
        <f>IF(ISNA(VLOOKUP(M$5&amp;$A23,'Xử lý'!$F:$G,2,0)),"",VLOOKUP(M$5&amp;$A23,'Xử lý'!$F:$G,2,0))</f>
        <v/>
      </c>
      <c r="N23" s="26" t="str">
        <f>IF(ISNA(VLOOKUP(N$5&amp;$A23,'Xử lý'!$F:$G,2,0)),"",VLOOKUP(N$5&amp;$A23,'Xử lý'!$F:$G,2,0))</f>
        <v/>
      </c>
      <c r="O23" s="26" t="str">
        <f>IF(ISNA(VLOOKUP(O$5&amp;$A23,'Xử lý'!$F:$G,2,0)),"",VLOOKUP(O$5&amp;$A23,'Xử lý'!$F:$G,2,0))</f>
        <v/>
      </c>
      <c r="P23" s="27" t="str">
        <f>IF(ISNA(VLOOKUP(P$5&amp;$A23,'Xử lý'!$F:$G,2,0)),"",VLOOKUP(P$5&amp;$A23,'Xử lý'!$F:$G,2,0))</f>
        <v/>
      </c>
      <c r="Q23" s="34" t="str">
        <f>IF(ISNA(VLOOKUP(Q$5&amp;$A23,'Xử lý'!$F:$G,2,0)),"",VLOOKUP(Q$5&amp;$A23,'Xử lý'!$F:$G,2,0))</f>
        <v/>
      </c>
      <c r="R23" s="26" t="str">
        <f>IF(ISNA(VLOOKUP(R$5&amp;$A23,'Xử lý'!$F:$G,2,0)),"",VLOOKUP(R$5&amp;$A23,'Xử lý'!$F:$G,2,0))</f>
        <v/>
      </c>
      <c r="S23" s="26" t="str">
        <f>IF(ISNA(VLOOKUP(S$5&amp;$A23,'Xử lý'!$F:$G,2,0)),"",VLOOKUP(S$5&amp;$A23,'Xử lý'!$F:$G,2,0))</f>
        <v/>
      </c>
      <c r="T23" s="26" t="str">
        <f>IF(ISNA(VLOOKUP(T$5&amp;$A23,'Xử lý'!$F:$G,2,0)),"",VLOOKUP(T$5&amp;$A23,'Xử lý'!$F:$G,2,0))</f>
        <v/>
      </c>
      <c r="U23" s="26" t="str">
        <f>IF(ISNA(VLOOKUP(U$5&amp;$A23,'Xử lý'!$F:$G,2,0)),"",VLOOKUP(U$5&amp;$A23,'Xử lý'!$F:$G,2,0))</f>
        <v/>
      </c>
      <c r="V23" s="28" t="str">
        <f>IF(ISNA(VLOOKUP(V$5&amp;$A23,'Xử lý'!$F:$G,2,0)),"",VLOOKUP(V$5&amp;$A23,'Xử lý'!$F:$G,2,0))</f>
        <v/>
      </c>
      <c r="W23" s="26" t="str">
        <f>IF(ISNA(VLOOKUP(W$5&amp;$A23,'Xử lý'!$F:$G,2,0)),"",VLOOKUP(W$5&amp;$A23,'Xử lý'!$F:$G,2,0))</f>
        <v/>
      </c>
      <c r="X23" s="26" t="str">
        <f>IF(ISNA(VLOOKUP(X$5&amp;$A23,'Xử lý'!$F:$G,2,0)),"",VLOOKUP(X$5&amp;$A23,'Xử lý'!$F:$G,2,0))</f>
        <v/>
      </c>
      <c r="Y23" s="26" t="str">
        <f>IF(ISNA(VLOOKUP(Y$5&amp;$A23,'Xử lý'!$F:$G,2,0)),"",VLOOKUP(Y$5&amp;$A23,'Xử lý'!$F:$G,2,0))</f>
        <v/>
      </c>
      <c r="Z23" s="36" t="str">
        <f>IF(ISNA(VLOOKUP(Z$5&amp;$A23,'Xử lý'!$F:$G,2,0)),"",VLOOKUP(Z$5&amp;$A23,'Xử lý'!$F:$G,2,0))</f>
        <v/>
      </c>
      <c r="AA23" s="28" t="str">
        <f>IF(ISNA(VLOOKUP(AA$5&amp;$A23,'Xử lý'!$F:$G,2,0)),"",VLOOKUP(AA$5&amp;$A23,'Xử lý'!$F:$G,2,0))</f>
        <v/>
      </c>
      <c r="AB23" s="26" t="str">
        <f>IF(ISNA(VLOOKUP(AB$5&amp;$A23,'Xử lý'!$F:$G,2,0)),"",VLOOKUP(AB$5&amp;$A23,'Xử lý'!$F:$G,2,0))</f>
        <v/>
      </c>
      <c r="AC23" s="26" t="str">
        <f>IF(ISNA(VLOOKUP(AC$5&amp;$A23,'Xử lý'!$F:$G,2,0)),"",VLOOKUP(AC$5&amp;$A23,'Xử lý'!$F:$G,2,0))</f>
        <v/>
      </c>
      <c r="AD23" s="26" t="str">
        <f>IF(ISNA(VLOOKUP(AD$5&amp;$A23,'Xử lý'!$F:$G,2,0)),"",VLOOKUP(AD$5&amp;$A23,'Xử lý'!$F:$G,2,0))</f>
        <v/>
      </c>
      <c r="AE23" s="27" t="str">
        <f>IF(ISNA(VLOOKUP(AE$5&amp;$A23,'Xử lý'!$F:$G,2,0)),"",VLOOKUP(AE$5&amp;$A23,'Xử lý'!$F:$G,2,0))</f>
        <v/>
      </c>
      <c r="AF23" s="56"/>
    </row>
    <row r="24" spans="1:32" ht="26" x14ac:dyDescent="0.6">
      <c r="A24" s="32" t="str">
        <f>DSGV!B19</f>
        <v>Si.H'Luyn</v>
      </c>
      <c r="B24" s="28" t="str">
        <f>IF(ISNA(VLOOKUP(B$5&amp;$A24,'Xử lý'!$F:$G,2,0)),"",VLOOKUP(B$5&amp;$A24,'Xử lý'!$F:$G,2,0))</f>
        <v/>
      </c>
      <c r="C24" s="26" t="str">
        <f>IF(ISNA(VLOOKUP(C$5&amp;$A24,'Xử lý'!$F:$G,2,0)),"",VLOOKUP(C$5&amp;$A24,'Xử lý'!$F:$G,2,0))</f>
        <v/>
      </c>
      <c r="D24" s="26" t="str">
        <f>IF(ISNA(VLOOKUP(D$5&amp;$A24,'Xử lý'!$F:$G,2,0)),"",VLOOKUP(D$5&amp;$A24,'Xử lý'!$F:$G,2,0))</f>
        <v/>
      </c>
      <c r="E24" s="26" t="str">
        <f>IF(ISNA(VLOOKUP(E$5&amp;$A24,'Xử lý'!$F:$G,2,0)),"",VLOOKUP(E$5&amp;$A24,'Xử lý'!$F:$G,2,0))</f>
        <v/>
      </c>
      <c r="F24" s="36" t="str">
        <f>IF(ISNA(VLOOKUP(F$5&amp;$A24,'Xử lý'!$F:$G,2,0)),"",VLOOKUP(F$5&amp;$A24,'Xử lý'!$F:$G,2,0))</f>
        <v/>
      </c>
      <c r="G24" s="28" t="str">
        <f>IF(ISNA(VLOOKUP(G$5&amp;$A24,'Xử lý'!$F:$G,2,0)),"",VLOOKUP(G$5&amp;$A24,'Xử lý'!$F:$G,2,0))</f>
        <v/>
      </c>
      <c r="H24" s="26" t="str">
        <f>IF(ISNA(VLOOKUP(H$5&amp;$A24,'Xử lý'!$F:$G,2,0)),"",VLOOKUP(H$5&amp;$A24,'Xử lý'!$F:$G,2,0))</f>
        <v/>
      </c>
      <c r="I24" s="26" t="str">
        <f>IF(ISNA(VLOOKUP(I$5&amp;$A24,'Xử lý'!$F:$G,2,0)),"",VLOOKUP(I$5&amp;$A24,'Xử lý'!$F:$G,2,0))</f>
        <v/>
      </c>
      <c r="J24" s="26" t="str">
        <f>IF(ISNA(VLOOKUP(J$5&amp;$A24,'Xử lý'!$F:$G,2,0)),"",VLOOKUP(J$5&amp;$A24,'Xử lý'!$F:$G,2,0))</f>
        <v/>
      </c>
      <c r="K24" s="26" t="str">
        <f>IF(ISNA(VLOOKUP(K$5&amp;$A24,'Xử lý'!$F:$G,2,0)),"",VLOOKUP(K$5&amp;$A24,'Xử lý'!$F:$G,2,0))</f>
        <v/>
      </c>
      <c r="L24" s="28" t="str">
        <f>IF(ISNA(VLOOKUP(L$5&amp;$A24,'Xử lý'!$F:$G,2,0)),"",VLOOKUP(L$5&amp;$A24,'Xử lý'!$F:$G,2,0))</f>
        <v/>
      </c>
      <c r="M24" s="26" t="str">
        <f>IF(ISNA(VLOOKUP(M$5&amp;$A24,'Xử lý'!$F:$G,2,0)),"",VLOOKUP(M$5&amp;$A24,'Xử lý'!$F:$G,2,0))</f>
        <v/>
      </c>
      <c r="N24" s="26" t="str">
        <f>IF(ISNA(VLOOKUP(N$5&amp;$A24,'Xử lý'!$F:$G,2,0)),"",VLOOKUP(N$5&amp;$A24,'Xử lý'!$F:$G,2,0))</f>
        <v/>
      </c>
      <c r="O24" s="26" t="str">
        <f>IF(ISNA(VLOOKUP(O$5&amp;$A24,'Xử lý'!$F:$G,2,0)),"",VLOOKUP(O$5&amp;$A24,'Xử lý'!$F:$G,2,0))</f>
        <v/>
      </c>
      <c r="P24" s="27" t="str">
        <f>IF(ISNA(VLOOKUP(P$5&amp;$A24,'Xử lý'!$F:$G,2,0)),"",VLOOKUP(P$5&amp;$A24,'Xử lý'!$F:$G,2,0))</f>
        <v/>
      </c>
      <c r="Q24" s="34" t="str">
        <f>IF(ISNA(VLOOKUP(Q$5&amp;$A24,'Xử lý'!$F:$G,2,0)),"",VLOOKUP(Q$5&amp;$A24,'Xử lý'!$F:$G,2,0))</f>
        <v/>
      </c>
      <c r="R24" s="26" t="str">
        <f>IF(ISNA(VLOOKUP(R$5&amp;$A24,'Xử lý'!$F:$G,2,0)),"",VLOOKUP(R$5&amp;$A24,'Xử lý'!$F:$G,2,0))</f>
        <v/>
      </c>
      <c r="S24" s="26" t="str">
        <f>IF(ISNA(VLOOKUP(S$5&amp;$A24,'Xử lý'!$F:$G,2,0)),"",VLOOKUP(S$5&amp;$A24,'Xử lý'!$F:$G,2,0))</f>
        <v/>
      </c>
      <c r="T24" s="26" t="str">
        <f>IF(ISNA(VLOOKUP(T$5&amp;$A24,'Xử lý'!$F:$G,2,0)),"",VLOOKUP(T$5&amp;$A24,'Xử lý'!$F:$G,2,0))</f>
        <v/>
      </c>
      <c r="U24" s="26" t="str">
        <f>IF(ISNA(VLOOKUP(U$5&amp;$A24,'Xử lý'!$F:$G,2,0)),"",VLOOKUP(U$5&amp;$A24,'Xử lý'!$F:$G,2,0))</f>
        <v/>
      </c>
      <c r="V24" s="28" t="str">
        <f>IF(ISNA(VLOOKUP(V$5&amp;$A24,'Xử lý'!$F:$G,2,0)),"",VLOOKUP(V$5&amp;$A24,'Xử lý'!$F:$G,2,0))</f>
        <v/>
      </c>
      <c r="W24" s="26" t="str">
        <f>IF(ISNA(VLOOKUP(W$5&amp;$A24,'Xử lý'!$F:$G,2,0)),"",VLOOKUP(W$5&amp;$A24,'Xử lý'!$F:$G,2,0))</f>
        <v/>
      </c>
      <c r="X24" s="26" t="str">
        <f>IF(ISNA(VLOOKUP(X$5&amp;$A24,'Xử lý'!$F:$G,2,0)),"",VLOOKUP(X$5&amp;$A24,'Xử lý'!$F:$G,2,0))</f>
        <v/>
      </c>
      <c r="Y24" s="26" t="str">
        <f>IF(ISNA(VLOOKUP(Y$5&amp;$A24,'Xử lý'!$F:$G,2,0)),"",VLOOKUP(Y$5&amp;$A24,'Xử lý'!$F:$G,2,0))</f>
        <v/>
      </c>
      <c r="Z24" s="36" t="str">
        <f>IF(ISNA(VLOOKUP(Z$5&amp;$A24,'Xử lý'!$F:$G,2,0)),"",VLOOKUP(Z$5&amp;$A24,'Xử lý'!$F:$G,2,0))</f>
        <v/>
      </c>
      <c r="AA24" s="28" t="str">
        <f>IF(ISNA(VLOOKUP(AA$5&amp;$A24,'Xử lý'!$F:$G,2,0)),"",VLOOKUP(AA$5&amp;$A24,'Xử lý'!$F:$G,2,0))</f>
        <v/>
      </c>
      <c r="AB24" s="26" t="str">
        <f>IF(ISNA(VLOOKUP(AB$5&amp;$A24,'Xử lý'!$F:$G,2,0)),"",VLOOKUP(AB$5&amp;$A24,'Xử lý'!$F:$G,2,0))</f>
        <v/>
      </c>
      <c r="AC24" s="26" t="str">
        <f>IF(ISNA(VLOOKUP(AC$5&amp;$A24,'Xử lý'!$F:$G,2,0)),"",VLOOKUP(AC$5&amp;$A24,'Xử lý'!$F:$G,2,0))</f>
        <v/>
      </c>
      <c r="AD24" s="26" t="str">
        <f>IF(ISNA(VLOOKUP(AD$5&amp;$A24,'Xử lý'!$F:$G,2,0)),"",VLOOKUP(AD$5&amp;$A24,'Xử lý'!$F:$G,2,0))</f>
        <v/>
      </c>
      <c r="AE24" s="27" t="str">
        <f>IF(ISNA(VLOOKUP(AE$5&amp;$A24,'Xử lý'!$F:$G,2,0)),"",VLOOKUP(AE$5&amp;$A24,'Xử lý'!$F:$G,2,0))</f>
        <v/>
      </c>
      <c r="AF24" s="56"/>
    </row>
    <row r="25" spans="1:32" ht="26" x14ac:dyDescent="0.6">
      <c r="A25" s="32" t="str">
        <f>DSGV!B20</f>
        <v>Si.Lệ</v>
      </c>
      <c r="B25" s="28" t="str">
        <f>IF(ISNA(VLOOKUP(B$5&amp;$A25,'Xử lý'!$F:$G,2,0)),"",VLOOKUP(B$5&amp;$A25,'Xử lý'!$F:$G,2,0))</f>
        <v/>
      </c>
      <c r="C25" s="26" t="str">
        <f>IF(ISNA(VLOOKUP(C$5&amp;$A25,'Xử lý'!$F:$G,2,0)),"",VLOOKUP(C$5&amp;$A25,'Xử lý'!$F:$G,2,0))</f>
        <v/>
      </c>
      <c r="D25" s="26" t="str">
        <f>IF(ISNA(VLOOKUP(D$5&amp;$A25,'Xử lý'!$F:$G,2,0)),"",VLOOKUP(D$5&amp;$A25,'Xử lý'!$F:$G,2,0))</f>
        <v/>
      </c>
      <c r="E25" s="26" t="str">
        <f>IF(ISNA(VLOOKUP(E$5&amp;$A25,'Xử lý'!$F:$G,2,0)),"",VLOOKUP(E$5&amp;$A25,'Xử lý'!$F:$G,2,0))</f>
        <v/>
      </c>
      <c r="F25" s="36" t="str">
        <f>IF(ISNA(VLOOKUP(F$5&amp;$A25,'Xử lý'!$F:$G,2,0)),"",VLOOKUP(F$5&amp;$A25,'Xử lý'!$F:$G,2,0))</f>
        <v/>
      </c>
      <c r="G25" s="28" t="str">
        <f>IF(ISNA(VLOOKUP(G$5&amp;$A25,'Xử lý'!$F:$G,2,0)),"",VLOOKUP(G$5&amp;$A25,'Xử lý'!$F:$G,2,0))</f>
        <v/>
      </c>
      <c r="H25" s="26" t="str">
        <f>IF(ISNA(VLOOKUP(H$5&amp;$A25,'Xử lý'!$F:$G,2,0)),"",VLOOKUP(H$5&amp;$A25,'Xử lý'!$F:$G,2,0))</f>
        <v/>
      </c>
      <c r="I25" s="26" t="str">
        <f>IF(ISNA(VLOOKUP(I$5&amp;$A25,'Xử lý'!$F:$G,2,0)),"",VLOOKUP(I$5&amp;$A25,'Xử lý'!$F:$G,2,0))</f>
        <v/>
      </c>
      <c r="J25" s="26" t="str">
        <f>IF(ISNA(VLOOKUP(J$5&amp;$A25,'Xử lý'!$F:$G,2,0)),"",VLOOKUP(J$5&amp;$A25,'Xử lý'!$F:$G,2,0))</f>
        <v/>
      </c>
      <c r="K25" s="26" t="str">
        <f>IF(ISNA(VLOOKUP(K$5&amp;$A25,'Xử lý'!$F:$G,2,0)),"",VLOOKUP(K$5&amp;$A25,'Xử lý'!$F:$G,2,0))</f>
        <v/>
      </c>
      <c r="L25" s="28" t="str">
        <f>IF(ISNA(VLOOKUP(L$5&amp;$A25,'Xử lý'!$F:$G,2,0)),"",VLOOKUP(L$5&amp;$A25,'Xử lý'!$F:$G,2,0))</f>
        <v/>
      </c>
      <c r="M25" s="26" t="str">
        <f>IF(ISNA(VLOOKUP(M$5&amp;$A25,'Xử lý'!$F:$G,2,0)),"",VLOOKUP(M$5&amp;$A25,'Xử lý'!$F:$G,2,0))</f>
        <v/>
      </c>
      <c r="N25" s="26" t="str">
        <f>IF(ISNA(VLOOKUP(N$5&amp;$A25,'Xử lý'!$F:$G,2,0)),"",VLOOKUP(N$5&amp;$A25,'Xử lý'!$F:$G,2,0))</f>
        <v/>
      </c>
      <c r="O25" s="26" t="str">
        <f>IF(ISNA(VLOOKUP(O$5&amp;$A25,'Xử lý'!$F:$G,2,0)),"",VLOOKUP(O$5&amp;$A25,'Xử lý'!$F:$G,2,0))</f>
        <v/>
      </c>
      <c r="P25" s="27" t="str">
        <f>IF(ISNA(VLOOKUP(P$5&amp;$A25,'Xử lý'!$F:$G,2,0)),"",VLOOKUP(P$5&amp;$A25,'Xử lý'!$F:$G,2,0))</f>
        <v/>
      </c>
      <c r="Q25" s="34" t="str">
        <f>IF(ISNA(VLOOKUP(Q$5&amp;$A25,'Xử lý'!$F:$G,2,0)),"",VLOOKUP(Q$5&amp;$A25,'Xử lý'!$F:$G,2,0))</f>
        <v/>
      </c>
      <c r="R25" s="26" t="str">
        <f>IF(ISNA(VLOOKUP(R$5&amp;$A25,'Xử lý'!$F:$G,2,0)),"",VLOOKUP(R$5&amp;$A25,'Xử lý'!$F:$G,2,0))</f>
        <v/>
      </c>
      <c r="S25" s="26" t="str">
        <f>IF(ISNA(VLOOKUP(S$5&amp;$A25,'Xử lý'!$F:$G,2,0)),"",VLOOKUP(S$5&amp;$A25,'Xử lý'!$F:$G,2,0))</f>
        <v/>
      </c>
      <c r="T25" s="26" t="str">
        <f>IF(ISNA(VLOOKUP(T$5&amp;$A25,'Xử lý'!$F:$G,2,0)),"",VLOOKUP(T$5&amp;$A25,'Xử lý'!$F:$G,2,0))</f>
        <v/>
      </c>
      <c r="U25" s="26" t="str">
        <f>IF(ISNA(VLOOKUP(U$5&amp;$A25,'Xử lý'!$F:$G,2,0)),"",VLOOKUP(U$5&amp;$A25,'Xử lý'!$F:$G,2,0))</f>
        <v/>
      </c>
      <c r="V25" s="28" t="str">
        <f>IF(ISNA(VLOOKUP(V$5&amp;$A25,'Xử lý'!$F:$G,2,0)),"",VLOOKUP(V$5&amp;$A25,'Xử lý'!$F:$G,2,0))</f>
        <v/>
      </c>
      <c r="W25" s="26" t="str">
        <f>IF(ISNA(VLOOKUP(W$5&amp;$A25,'Xử lý'!$F:$G,2,0)),"",VLOOKUP(W$5&amp;$A25,'Xử lý'!$F:$G,2,0))</f>
        <v/>
      </c>
      <c r="X25" s="26" t="str">
        <f>IF(ISNA(VLOOKUP(X$5&amp;$A25,'Xử lý'!$F:$G,2,0)),"",VLOOKUP(X$5&amp;$A25,'Xử lý'!$F:$G,2,0))</f>
        <v/>
      </c>
      <c r="Y25" s="26" t="str">
        <f>IF(ISNA(VLOOKUP(Y$5&amp;$A25,'Xử lý'!$F:$G,2,0)),"",VLOOKUP(Y$5&amp;$A25,'Xử lý'!$F:$G,2,0))</f>
        <v/>
      </c>
      <c r="Z25" s="36" t="str">
        <f>IF(ISNA(VLOOKUP(Z$5&amp;$A25,'Xử lý'!$F:$G,2,0)),"",VLOOKUP(Z$5&amp;$A25,'Xử lý'!$F:$G,2,0))</f>
        <v/>
      </c>
      <c r="AA25" s="28" t="str">
        <f>IF(ISNA(VLOOKUP(AA$5&amp;$A25,'Xử lý'!$F:$G,2,0)),"",VLOOKUP(AA$5&amp;$A25,'Xử lý'!$F:$G,2,0))</f>
        <v/>
      </c>
      <c r="AB25" s="26" t="str">
        <f>IF(ISNA(VLOOKUP(AB$5&amp;$A25,'Xử lý'!$F:$G,2,0)),"",VLOOKUP(AB$5&amp;$A25,'Xử lý'!$F:$G,2,0))</f>
        <v/>
      </c>
      <c r="AC25" s="26" t="str">
        <f>IF(ISNA(VLOOKUP(AC$5&amp;$A25,'Xử lý'!$F:$G,2,0)),"",VLOOKUP(AC$5&amp;$A25,'Xử lý'!$F:$G,2,0))</f>
        <v/>
      </c>
      <c r="AD25" s="26" t="str">
        <f>IF(ISNA(VLOOKUP(AD$5&amp;$A25,'Xử lý'!$F:$G,2,0)),"",VLOOKUP(AD$5&amp;$A25,'Xử lý'!$F:$G,2,0))</f>
        <v/>
      </c>
      <c r="AE25" s="27" t="str">
        <f>IF(ISNA(VLOOKUP(AE$5&amp;$A25,'Xử lý'!$F:$G,2,0)),"",VLOOKUP(AE$5&amp;$A25,'Xử lý'!$F:$G,2,0))</f>
        <v/>
      </c>
      <c r="AF25" s="56"/>
    </row>
    <row r="26" spans="1:32" ht="26" x14ac:dyDescent="0.6">
      <c r="A26" s="32" t="str">
        <f>DSGV!B21</f>
        <v>Si.Thức</v>
      </c>
      <c r="B26" s="28" t="str">
        <f>IF(ISNA(VLOOKUP(B$5&amp;$A26,'Xử lý'!$F:$G,2,0)),"",VLOOKUP(B$5&amp;$A26,'Xử lý'!$F:$G,2,0))</f>
        <v/>
      </c>
      <c r="C26" s="26" t="str">
        <f>IF(ISNA(VLOOKUP(C$5&amp;$A26,'Xử lý'!$F:$G,2,0)),"",VLOOKUP(C$5&amp;$A26,'Xử lý'!$F:$G,2,0))</f>
        <v/>
      </c>
      <c r="D26" s="26" t="str">
        <f>IF(ISNA(VLOOKUP(D$5&amp;$A26,'Xử lý'!$F:$G,2,0)),"",VLOOKUP(D$5&amp;$A26,'Xử lý'!$F:$G,2,0))</f>
        <v/>
      </c>
      <c r="E26" s="26" t="str">
        <f>IF(ISNA(VLOOKUP(E$5&amp;$A26,'Xử lý'!$F:$G,2,0)),"",VLOOKUP(E$5&amp;$A26,'Xử lý'!$F:$G,2,0))</f>
        <v/>
      </c>
      <c r="F26" s="36" t="str">
        <f>IF(ISNA(VLOOKUP(F$5&amp;$A26,'Xử lý'!$F:$G,2,0)),"",VLOOKUP(F$5&amp;$A26,'Xử lý'!$F:$G,2,0))</f>
        <v/>
      </c>
      <c r="G26" s="28" t="str">
        <f>IF(ISNA(VLOOKUP(G$5&amp;$A26,'Xử lý'!$F:$G,2,0)),"",VLOOKUP(G$5&amp;$A26,'Xử lý'!$F:$G,2,0))</f>
        <v/>
      </c>
      <c r="H26" s="26" t="str">
        <f>IF(ISNA(VLOOKUP(H$5&amp;$A26,'Xử lý'!$F:$G,2,0)),"",VLOOKUP(H$5&amp;$A26,'Xử lý'!$F:$G,2,0))</f>
        <v/>
      </c>
      <c r="I26" s="26" t="str">
        <f>IF(ISNA(VLOOKUP(I$5&amp;$A26,'Xử lý'!$F:$G,2,0)),"",VLOOKUP(I$5&amp;$A26,'Xử lý'!$F:$G,2,0))</f>
        <v/>
      </c>
      <c r="J26" s="26" t="str">
        <f>IF(ISNA(VLOOKUP(J$5&amp;$A26,'Xử lý'!$F:$G,2,0)),"",VLOOKUP(J$5&amp;$A26,'Xử lý'!$F:$G,2,0))</f>
        <v/>
      </c>
      <c r="K26" s="26" t="str">
        <f>IF(ISNA(VLOOKUP(K$5&amp;$A26,'Xử lý'!$F:$G,2,0)),"",VLOOKUP(K$5&amp;$A26,'Xử lý'!$F:$G,2,0))</f>
        <v/>
      </c>
      <c r="L26" s="28" t="str">
        <f>IF(ISNA(VLOOKUP(L$5&amp;$A26,'Xử lý'!$F:$G,2,0)),"",VLOOKUP(L$5&amp;$A26,'Xử lý'!$F:$G,2,0))</f>
        <v/>
      </c>
      <c r="M26" s="26" t="str">
        <f>IF(ISNA(VLOOKUP(M$5&amp;$A26,'Xử lý'!$F:$G,2,0)),"",VLOOKUP(M$5&amp;$A26,'Xử lý'!$F:$G,2,0))</f>
        <v/>
      </c>
      <c r="N26" s="26" t="str">
        <f>IF(ISNA(VLOOKUP(N$5&amp;$A26,'Xử lý'!$F:$G,2,0)),"",VLOOKUP(N$5&amp;$A26,'Xử lý'!$F:$G,2,0))</f>
        <v/>
      </c>
      <c r="O26" s="26" t="str">
        <f>IF(ISNA(VLOOKUP(O$5&amp;$A26,'Xử lý'!$F:$G,2,0)),"",VLOOKUP(O$5&amp;$A26,'Xử lý'!$F:$G,2,0))</f>
        <v/>
      </c>
      <c r="P26" s="27" t="str">
        <f>IF(ISNA(VLOOKUP(P$5&amp;$A26,'Xử lý'!$F:$G,2,0)),"",VLOOKUP(P$5&amp;$A26,'Xử lý'!$F:$G,2,0))</f>
        <v/>
      </c>
      <c r="Q26" s="34" t="str">
        <f>IF(ISNA(VLOOKUP(Q$5&amp;$A26,'Xử lý'!$F:$G,2,0)),"",VLOOKUP(Q$5&amp;$A26,'Xử lý'!$F:$G,2,0))</f>
        <v/>
      </c>
      <c r="R26" s="26" t="str">
        <f>IF(ISNA(VLOOKUP(R$5&amp;$A26,'Xử lý'!$F:$G,2,0)),"",VLOOKUP(R$5&amp;$A26,'Xử lý'!$F:$G,2,0))</f>
        <v/>
      </c>
      <c r="S26" s="26" t="str">
        <f>IF(ISNA(VLOOKUP(S$5&amp;$A26,'Xử lý'!$F:$G,2,0)),"",VLOOKUP(S$5&amp;$A26,'Xử lý'!$F:$G,2,0))</f>
        <v/>
      </c>
      <c r="T26" s="26" t="str">
        <f>IF(ISNA(VLOOKUP(T$5&amp;$A26,'Xử lý'!$F:$G,2,0)),"",VLOOKUP(T$5&amp;$A26,'Xử lý'!$F:$G,2,0))</f>
        <v/>
      </c>
      <c r="U26" s="26" t="str">
        <f>IF(ISNA(VLOOKUP(U$5&amp;$A26,'Xử lý'!$F:$G,2,0)),"",VLOOKUP(U$5&amp;$A26,'Xử lý'!$F:$G,2,0))</f>
        <v/>
      </c>
      <c r="V26" s="28" t="str">
        <f>IF(ISNA(VLOOKUP(V$5&amp;$A26,'Xử lý'!$F:$G,2,0)),"",VLOOKUP(V$5&amp;$A26,'Xử lý'!$F:$G,2,0))</f>
        <v/>
      </c>
      <c r="W26" s="26" t="str">
        <f>IF(ISNA(VLOOKUP(W$5&amp;$A26,'Xử lý'!$F:$G,2,0)),"",VLOOKUP(W$5&amp;$A26,'Xử lý'!$F:$G,2,0))</f>
        <v/>
      </c>
      <c r="X26" s="26" t="str">
        <f>IF(ISNA(VLOOKUP(X$5&amp;$A26,'Xử lý'!$F:$G,2,0)),"",VLOOKUP(X$5&amp;$A26,'Xử lý'!$F:$G,2,0))</f>
        <v/>
      </c>
      <c r="Y26" s="26" t="str">
        <f>IF(ISNA(VLOOKUP(Y$5&amp;$A26,'Xử lý'!$F:$G,2,0)),"",VLOOKUP(Y$5&amp;$A26,'Xử lý'!$F:$G,2,0))</f>
        <v/>
      </c>
      <c r="Z26" s="36" t="str">
        <f>IF(ISNA(VLOOKUP(Z$5&amp;$A26,'Xử lý'!$F:$G,2,0)),"",VLOOKUP(Z$5&amp;$A26,'Xử lý'!$F:$G,2,0))</f>
        <v/>
      </c>
      <c r="AA26" s="28" t="str">
        <f>IF(ISNA(VLOOKUP(AA$5&amp;$A26,'Xử lý'!$F:$G,2,0)),"",VLOOKUP(AA$5&amp;$A26,'Xử lý'!$F:$G,2,0))</f>
        <v/>
      </c>
      <c r="AB26" s="26" t="str">
        <f>IF(ISNA(VLOOKUP(AB$5&amp;$A26,'Xử lý'!$F:$G,2,0)),"",VLOOKUP(AB$5&amp;$A26,'Xử lý'!$F:$G,2,0))</f>
        <v/>
      </c>
      <c r="AC26" s="26" t="str">
        <f>IF(ISNA(VLOOKUP(AC$5&amp;$A26,'Xử lý'!$F:$G,2,0)),"",VLOOKUP(AC$5&amp;$A26,'Xử lý'!$F:$G,2,0))</f>
        <v/>
      </c>
      <c r="AD26" s="26" t="str">
        <f>IF(ISNA(VLOOKUP(AD$5&amp;$A26,'Xử lý'!$F:$G,2,0)),"",VLOOKUP(AD$5&amp;$A26,'Xử lý'!$F:$G,2,0))</f>
        <v/>
      </c>
      <c r="AE26" s="27" t="str">
        <f>IF(ISNA(VLOOKUP(AE$5&amp;$A26,'Xử lý'!$F:$G,2,0)),"",VLOOKUP(AE$5&amp;$A26,'Xử lý'!$F:$G,2,0))</f>
        <v/>
      </c>
      <c r="AF26" s="56"/>
    </row>
    <row r="27" spans="1:32" ht="26" x14ac:dyDescent="0.6">
      <c r="A27" s="32" t="str">
        <f>DSGV!B22</f>
        <v>Su.Chương</v>
      </c>
      <c r="B27" s="28" t="str">
        <f>IF(ISNA(VLOOKUP(B$5&amp;$A27,'Xử lý'!$F:$G,2,0)),"",VLOOKUP(B$5&amp;$A27,'Xử lý'!$F:$G,2,0))</f>
        <v/>
      </c>
      <c r="C27" s="26" t="str">
        <f>IF(ISNA(VLOOKUP(C$5&amp;$A27,'Xử lý'!$F:$G,2,0)),"",VLOOKUP(C$5&amp;$A27,'Xử lý'!$F:$G,2,0))</f>
        <v/>
      </c>
      <c r="D27" s="26" t="str">
        <f>IF(ISNA(VLOOKUP(D$5&amp;$A27,'Xử lý'!$F:$G,2,0)),"",VLOOKUP(D$5&amp;$A27,'Xử lý'!$F:$G,2,0))</f>
        <v/>
      </c>
      <c r="E27" s="26" t="str">
        <f>IF(ISNA(VLOOKUP(E$5&amp;$A27,'Xử lý'!$F:$G,2,0)),"",VLOOKUP(E$5&amp;$A27,'Xử lý'!$F:$G,2,0))</f>
        <v/>
      </c>
      <c r="F27" s="36" t="str">
        <f>IF(ISNA(VLOOKUP(F$5&amp;$A27,'Xử lý'!$F:$G,2,0)),"",VLOOKUP(F$5&amp;$A27,'Xử lý'!$F:$G,2,0))</f>
        <v/>
      </c>
      <c r="G27" s="28" t="str">
        <f>IF(ISNA(VLOOKUP(G$5&amp;$A27,'Xử lý'!$F:$G,2,0)),"",VLOOKUP(G$5&amp;$A27,'Xử lý'!$F:$G,2,0))</f>
        <v/>
      </c>
      <c r="H27" s="26" t="str">
        <f>IF(ISNA(VLOOKUP(H$5&amp;$A27,'Xử lý'!$F:$G,2,0)),"",VLOOKUP(H$5&amp;$A27,'Xử lý'!$F:$G,2,0))</f>
        <v/>
      </c>
      <c r="I27" s="26" t="str">
        <f>IF(ISNA(VLOOKUP(I$5&amp;$A27,'Xử lý'!$F:$G,2,0)),"",VLOOKUP(I$5&amp;$A27,'Xử lý'!$F:$G,2,0))</f>
        <v/>
      </c>
      <c r="J27" s="26" t="str">
        <f>IF(ISNA(VLOOKUP(J$5&amp;$A27,'Xử lý'!$F:$G,2,0)),"",VLOOKUP(J$5&amp;$A27,'Xử lý'!$F:$G,2,0))</f>
        <v/>
      </c>
      <c r="K27" s="26" t="str">
        <f>IF(ISNA(VLOOKUP(K$5&amp;$A27,'Xử lý'!$F:$G,2,0)),"",VLOOKUP(K$5&amp;$A27,'Xử lý'!$F:$G,2,0))</f>
        <v/>
      </c>
      <c r="L27" s="28" t="str">
        <f>IF(ISNA(VLOOKUP(L$5&amp;$A27,'Xử lý'!$F:$G,2,0)),"",VLOOKUP(L$5&amp;$A27,'Xử lý'!$F:$G,2,0))</f>
        <v/>
      </c>
      <c r="M27" s="26" t="str">
        <f>IF(ISNA(VLOOKUP(M$5&amp;$A27,'Xử lý'!$F:$G,2,0)),"",VLOOKUP(M$5&amp;$A27,'Xử lý'!$F:$G,2,0))</f>
        <v/>
      </c>
      <c r="N27" s="26" t="str">
        <f>IF(ISNA(VLOOKUP(N$5&amp;$A27,'Xử lý'!$F:$G,2,0)),"",VLOOKUP(N$5&amp;$A27,'Xử lý'!$F:$G,2,0))</f>
        <v/>
      </c>
      <c r="O27" s="26" t="str">
        <f>IF(ISNA(VLOOKUP(O$5&amp;$A27,'Xử lý'!$F:$G,2,0)),"",VLOOKUP(O$5&amp;$A27,'Xử lý'!$F:$G,2,0))</f>
        <v/>
      </c>
      <c r="P27" s="27" t="str">
        <f>IF(ISNA(VLOOKUP(P$5&amp;$A27,'Xử lý'!$F:$G,2,0)),"",VLOOKUP(P$5&amp;$A27,'Xử lý'!$F:$G,2,0))</f>
        <v/>
      </c>
      <c r="Q27" s="34" t="str">
        <f>IF(ISNA(VLOOKUP(Q$5&amp;$A27,'Xử lý'!$F:$G,2,0)),"",VLOOKUP(Q$5&amp;$A27,'Xử lý'!$F:$G,2,0))</f>
        <v/>
      </c>
      <c r="R27" s="26" t="str">
        <f>IF(ISNA(VLOOKUP(R$5&amp;$A27,'Xử lý'!$F:$G,2,0)),"",VLOOKUP(R$5&amp;$A27,'Xử lý'!$F:$G,2,0))</f>
        <v/>
      </c>
      <c r="S27" s="26" t="str">
        <f>IF(ISNA(VLOOKUP(S$5&amp;$A27,'Xử lý'!$F:$G,2,0)),"",VLOOKUP(S$5&amp;$A27,'Xử lý'!$F:$G,2,0))</f>
        <v/>
      </c>
      <c r="T27" s="26" t="str">
        <f>IF(ISNA(VLOOKUP(T$5&amp;$A27,'Xử lý'!$F:$G,2,0)),"",VLOOKUP(T$5&amp;$A27,'Xử lý'!$F:$G,2,0))</f>
        <v/>
      </c>
      <c r="U27" s="26" t="str">
        <f>IF(ISNA(VLOOKUP(U$5&amp;$A27,'Xử lý'!$F:$G,2,0)),"",VLOOKUP(U$5&amp;$A27,'Xử lý'!$F:$G,2,0))</f>
        <v/>
      </c>
      <c r="V27" s="28" t="str">
        <f>IF(ISNA(VLOOKUP(V$5&amp;$A27,'Xử lý'!$F:$G,2,0)),"",VLOOKUP(V$5&amp;$A27,'Xử lý'!$F:$G,2,0))</f>
        <v/>
      </c>
      <c r="W27" s="26" t="str">
        <f>IF(ISNA(VLOOKUP(W$5&amp;$A27,'Xử lý'!$F:$G,2,0)),"",VLOOKUP(W$5&amp;$A27,'Xử lý'!$F:$G,2,0))</f>
        <v/>
      </c>
      <c r="X27" s="26" t="str">
        <f>IF(ISNA(VLOOKUP(X$5&amp;$A27,'Xử lý'!$F:$G,2,0)),"",VLOOKUP(X$5&amp;$A27,'Xử lý'!$F:$G,2,0))</f>
        <v/>
      </c>
      <c r="Y27" s="26" t="str">
        <f>IF(ISNA(VLOOKUP(Y$5&amp;$A27,'Xử lý'!$F:$G,2,0)),"",VLOOKUP(Y$5&amp;$A27,'Xử lý'!$F:$G,2,0))</f>
        <v/>
      </c>
      <c r="Z27" s="36" t="str">
        <f>IF(ISNA(VLOOKUP(Z$5&amp;$A27,'Xử lý'!$F:$G,2,0)),"",VLOOKUP(Z$5&amp;$A27,'Xử lý'!$F:$G,2,0))</f>
        <v/>
      </c>
      <c r="AA27" s="28" t="str">
        <f>IF(ISNA(VLOOKUP(AA$5&amp;$A27,'Xử lý'!$F:$G,2,0)),"",VLOOKUP(AA$5&amp;$A27,'Xử lý'!$F:$G,2,0))</f>
        <v/>
      </c>
      <c r="AB27" s="26" t="str">
        <f>IF(ISNA(VLOOKUP(AB$5&amp;$A27,'Xử lý'!$F:$G,2,0)),"",VLOOKUP(AB$5&amp;$A27,'Xử lý'!$F:$G,2,0))</f>
        <v/>
      </c>
      <c r="AC27" s="26" t="str">
        <f>IF(ISNA(VLOOKUP(AC$5&amp;$A27,'Xử lý'!$F:$G,2,0)),"",VLOOKUP(AC$5&amp;$A27,'Xử lý'!$F:$G,2,0))</f>
        <v/>
      </c>
      <c r="AD27" s="26" t="str">
        <f>IF(ISNA(VLOOKUP(AD$5&amp;$A27,'Xử lý'!$F:$G,2,0)),"",VLOOKUP(AD$5&amp;$A27,'Xử lý'!$F:$G,2,0))</f>
        <v/>
      </c>
      <c r="AE27" s="27" t="str">
        <f>IF(ISNA(VLOOKUP(AE$5&amp;$A27,'Xử lý'!$F:$G,2,0)),"",VLOOKUP(AE$5&amp;$A27,'Xử lý'!$F:$G,2,0))</f>
        <v/>
      </c>
      <c r="AF27" s="56"/>
    </row>
    <row r="28" spans="1:32" ht="26" x14ac:dyDescent="0.6">
      <c r="A28" s="32" t="str">
        <f>DSGV!B23</f>
        <v>Su.Hạnh</v>
      </c>
      <c r="B28" s="28" t="str">
        <f>IF(ISNA(VLOOKUP(B$5&amp;$A28,'Xử lý'!$F:$G,2,0)),"",VLOOKUP(B$5&amp;$A28,'Xử lý'!$F:$G,2,0))</f>
        <v/>
      </c>
      <c r="C28" s="26" t="str">
        <f>IF(ISNA(VLOOKUP(C$5&amp;$A28,'Xử lý'!$F:$G,2,0)),"",VLOOKUP(C$5&amp;$A28,'Xử lý'!$F:$G,2,0))</f>
        <v/>
      </c>
      <c r="D28" s="26" t="str">
        <f>IF(ISNA(VLOOKUP(D$5&amp;$A28,'Xử lý'!$F:$G,2,0)),"",VLOOKUP(D$5&amp;$A28,'Xử lý'!$F:$G,2,0))</f>
        <v/>
      </c>
      <c r="E28" s="26" t="str">
        <f>IF(ISNA(VLOOKUP(E$5&amp;$A28,'Xử lý'!$F:$G,2,0)),"",VLOOKUP(E$5&amp;$A28,'Xử lý'!$F:$G,2,0))</f>
        <v/>
      </c>
      <c r="F28" s="36" t="str">
        <f>IF(ISNA(VLOOKUP(F$5&amp;$A28,'Xử lý'!$F:$G,2,0)),"",VLOOKUP(F$5&amp;$A28,'Xử lý'!$F:$G,2,0))</f>
        <v/>
      </c>
      <c r="G28" s="28" t="str">
        <f>IF(ISNA(VLOOKUP(G$5&amp;$A28,'Xử lý'!$F:$G,2,0)),"",VLOOKUP(G$5&amp;$A28,'Xử lý'!$F:$G,2,0))</f>
        <v/>
      </c>
      <c r="H28" s="26" t="str">
        <f>IF(ISNA(VLOOKUP(H$5&amp;$A28,'Xử lý'!$F:$G,2,0)),"",VLOOKUP(H$5&amp;$A28,'Xử lý'!$F:$G,2,0))</f>
        <v/>
      </c>
      <c r="I28" s="26" t="str">
        <f>IF(ISNA(VLOOKUP(I$5&amp;$A28,'Xử lý'!$F:$G,2,0)),"",VLOOKUP(I$5&amp;$A28,'Xử lý'!$F:$G,2,0))</f>
        <v/>
      </c>
      <c r="J28" s="26" t="str">
        <f>IF(ISNA(VLOOKUP(J$5&amp;$A28,'Xử lý'!$F:$G,2,0)),"",VLOOKUP(J$5&amp;$A28,'Xử lý'!$F:$G,2,0))</f>
        <v/>
      </c>
      <c r="K28" s="26" t="str">
        <f>IF(ISNA(VLOOKUP(K$5&amp;$A28,'Xử lý'!$F:$G,2,0)),"",VLOOKUP(K$5&amp;$A28,'Xử lý'!$F:$G,2,0))</f>
        <v/>
      </c>
      <c r="L28" s="28" t="str">
        <f>IF(ISNA(VLOOKUP(L$5&amp;$A28,'Xử lý'!$F:$G,2,0)),"",VLOOKUP(L$5&amp;$A28,'Xử lý'!$F:$G,2,0))</f>
        <v/>
      </c>
      <c r="M28" s="26" t="str">
        <f>IF(ISNA(VLOOKUP(M$5&amp;$A28,'Xử lý'!$F:$G,2,0)),"",VLOOKUP(M$5&amp;$A28,'Xử lý'!$F:$G,2,0))</f>
        <v/>
      </c>
      <c r="N28" s="26" t="str">
        <f>IF(ISNA(VLOOKUP(N$5&amp;$A28,'Xử lý'!$F:$G,2,0)),"",VLOOKUP(N$5&amp;$A28,'Xử lý'!$F:$G,2,0))</f>
        <v/>
      </c>
      <c r="O28" s="26" t="str">
        <f>IF(ISNA(VLOOKUP(O$5&amp;$A28,'Xử lý'!$F:$G,2,0)),"",VLOOKUP(O$5&amp;$A28,'Xử lý'!$F:$G,2,0))</f>
        <v/>
      </c>
      <c r="P28" s="27" t="str">
        <f>IF(ISNA(VLOOKUP(P$5&amp;$A28,'Xử lý'!$F:$G,2,0)),"",VLOOKUP(P$5&amp;$A28,'Xử lý'!$F:$G,2,0))</f>
        <v/>
      </c>
      <c r="Q28" s="34" t="str">
        <f>IF(ISNA(VLOOKUP(Q$5&amp;$A28,'Xử lý'!$F:$G,2,0)),"",VLOOKUP(Q$5&amp;$A28,'Xử lý'!$F:$G,2,0))</f>
        <v/>
      </c>
      <c r="R28" s="26" t="str">
        <f>IF(ISNA(VLOOKUP(R$5&amp;$A28,'Xử lý'!$F:$G,2,0)),"",VLOOKUP(R$5&amp;$A28,'Xử lý'!$F:$G,2,0))</f>
        <v/>
      </c>
      <c r="S28" s="26" t="str">
        <f>IF(ISNA(VLOOKUP(S$5&amp;$A28,'Xử lý'!$F:$G,2,0)),"",VLOOKUP(S$5&amp;$A28,'Xử lý'!$F:$G,2,0))</f>
        <v/>
      </c>
      <c r="T28" s="26" t="str">
        <f>IF(ISNA(VLOOKUP(T$5&amp;$A28,'Xử lý'!$F:$G,2,0)),"",VLOOKUP(T$5&amp;$A28,'Xử lý'!$F:$G,2,0))</f>
        <v/>
      </c>
      <c r="U28" s="26" t="str">
        <f>IF(ISNA(VLOOKUP(U$5&amp;$A28,'Xử lý'!$F:$G,2,0)),"",VLOOKUP(U$5&amp;$A28,'Xử lý'!$F:$G,2,0))</f>
        <v/>
      </c>
      <c r="V28" s="28" t="str">
        <f>IF(ISNA(VLOOKUP(V$5&amp;$A28,'Xử lý'!$F:$G,2,0)),"",VLOOKUP(V$5&amp;$A28,'Xử lý'!$F:$G,2,0))</f>
        <v/>
      </c>
      <c r="W28" s="26" t="str">
        <f>IF(ISNA(VLOOKUP(W$5&amp;$A28,'Xử lý'!$F:$G,2,0)),"",VLOOKUP(W$5&amp;$A28,'Xử lý'!$F:$G,2,0))</f>
        <v/>
      </c>
      <c r="X28" s="26" t="str">
        <f>IF(ISNA(VLOOKUP(X$5&amp;$A28,'Xử lý'!$F:$G,2,0)),"",VLOOKUP(X$5&amp;$A28,'Xử lý'!$F:$G,2,0))</f>
        <v/>
      </c>
      <c r="Y28" s="26" t="str">
        <f>IF(ISNA(VLOOKUP(Y$5&amp;$A28,'Xử lý'!$F:$G,2,0)),"",VLOOKUP(Y$5&amp;$A28,'Xử lý'!$F:$G,2,0))</f>
        <v/>
      </c>
      <c r="Z28" s="36" t="str">
        <f>IF(ISNA(VLOOKUP(Z$5&amp;$A28,'Xử lý'!$F:$G,2,0)),"",VLOOKUP(Z$5&amp;$A28,'Xử lý'!$F:$G,2,0))</f>
        <v/>
      </c>
      <c r="AA28" s="28" t="str">
        <f>IF(ISNA(VLOOKUP(AA$5&amp;$A28,'Xử lý'!$F:$G,2,0)),"",VLOOKUP(AA$5&amp;$A28,'Xử lý'!$F:$G,2,0))</f>
        <v/>
      </c>
      <c r="AB28" s="26" t="str">
        <f>IF(ISNA(VLOOKUP(AB$5&amp;$A28,'Xử lý'!$F:$G,2,0)),"",VLOOKUP(AB$5&amp;$A28,'Xử lý'!$F:$G,2,0))</f>
        <v/>
      </c>
      <c r="AC28" s="26" t="str">
        <f>IF(ISNA(VLOOKUP(AC$5&amp;$A28,'Xử lý'!$F:$G,2,0)),"",VLOOKUP(AC$5&amp;$A28,'Xử lý'!$F:$G,2,0))</f>
        <v/>
      </c>
      <c r="AD28" s="26" t="str">
        <f>IF(ISNA(VLOOKUP(AD$5&amp;$A28,'Xử lý'!$F:$G,2,0)),"",VLOOKUP(AD$5&amp;$A28,'Xử lý'!$F:$G,2,0))</f>
        <v/>
      </c>
      <c r="AE28" s="27" t="str">
        <f>IF(ISNA(VLOOKUP(AE$5&amp;$A28,'Xử lý'!$F:$G,2,0)),"",VLOOKUP(AE$5&amp;$A28,'Xử lý'!$F:$G,2,0))</f>
        <v/>
      </c>
      <c r="AF28" s="56"/>
    </row>
    <row r="29" spans="1:32" ht="26" x14ac:dyDescent="0.6">
      <c r="A29" s="32" t="str">
        <f>DSGV!B24</f>
        <v>Su.H'Bil</v>
      </c>
      <c r="B29" s="28" t="str">
        <f>IF(ISNA(VLOOKUP(B$5&amp;$A29,'Xử lý'!$F:$G,2,0)),"",VLOOKUP(B$5&amp;$A29,'Xử lý'!$F:$G,2,0))</f>
        <v/>
      </c>
      <c r="C29" s="26" t="str">
        <f>IF(ISNA(VLOOKUP(C$5&amp;$A29,'Xử lý'!$F:$G,2,0)),"",VLOOKUP(C$5&amp;$A29,'Xử lý'!$F:$G,2,0))</f>
        <v/>
      </c>
      <c r="D29" s="26" t="str">
        <f>IF(ISNA(VLOOKUP(D$5&amp;$A29,'Xử lý'!$F:$G,2,0)),"",VLOOKUP(D$5&amp;$A29,'Xử lý'!$F:$G,2,0))</f>
        <v/>
      </c>
      <c r="E29" s="26" t="str">
        <f>IF(ISNA(VLOOKUP(E$5&amp;$A29,'Xử lý'!$F:$G,2,0)),"",VLOOKUP(E$5&amp;$A29,'Xử lý'!$F:$G,2,0))</f>
        <v/>
      </c>
      <c r="F29" s="36" t="str">
        <f>IF(ISNA(VLOOKUP(F$5&amp;$A29,'Xử lý'!$F:$G,2,0)),"",VLOOKUP(F$5&amp;$A29,'Xử lý'!$F:$G,2,0))</f>
        <v/>
      </c>
      <c r="G29" s="28" t="str">
        <f>IF(ISNA(VLOOKUP(G$5&amp;$A29,'Xử lý'!$F:$G,2,0)),"",VLOOKUP(G$5&amp;$A29,'Xử lý'!$F:$G,2,0))</f>
        <v/>
      </c>
      <c r="H29" s="26" t="str">
        <f>IF(ISNA(VLOOKUP(H$5&amp;$A29,'Xử lý'!$F:$G,2,0)),"",VLOOKUP(H$5&amp;$A29,'Xử lý'!$F:$G,2,0))</f>
        <v/>
      </c>
      <c r="I29" s="26" t="str">
        <f>IF(ISNA(VLOOKUP(I$5&amp;$A29,'Xử lý'!$F:$G,2,0)),"",VLOOKUP(I$5&amp;$A29,'Xử lý'!$F:$G,2,0))</f>
        <v/>
      </c>
      <c r="J29" s="26" t="str">
        <f>IF(ISNA(VLOOKUP(J$5&amp;$A29,'Xử lý'!$F:$G,2,0)),"",VLOOKUP(J$5&amp;$A29,'Xử lý'!$F:$G,2,0))</f>
        <v/>
      </c>
      <c r="K29" s="26" t="str">
        <f>IF(ISNA(VLOOKUP(K$5&amp;$A29,'Xử lý'!$F:$G,2,0)),"",VLOOKUP(K$5&amp;$A29,'Xử lý'!$F:$G,2,0))</f>
        <v/>
      </c>
      <c r="L29" s="28" t="str">
        <f>IF(ISNA(VLOOKUP(L$5&amp;$A29,'Xử lý'!$F:$G,2,0)),"",VLOOKUP(L$5&amp;$A29,'Xử lý'!$F:$G,2,0))</f>
        <v/>
      </c>
      <c r="M29" s="26" t="str">
        <f>IF(ISNA(VLOOKUP(M$5&amp;$A29,'Xử lý'!$F:$G,2,0)),"",VLOOKUP(M$5&amp;$A29,'Xử lý'!$F:$G,2,0))</f>
        <v/>
      </c>
      <c r="N29" s="26" t="str">
        <f>IF(ISNA(VLOOKUP(N$5&amp;$A29,'Xử lý'!$F:$G,2,0)),"",VLOOKUP(N$5&amp;$A29,'Xử lý'!$F:$G,2,0))</f>
        <v/>
      </c>
      <c r="O29" s="26" t="str">
        <f>IF(ISNA(VLOOKUP(O$5&amp;$A29,'Xử lý'!$F:$G,2,0)),"",VLOOKUP(O$5&amp;$A29,'Xử lý'!$F:$G,2,0))</f>
        <v/>
      </c>
      <c r="P29" s="27" t="str">
        <f>IF(ISNA(VLOOKUP(P$5&amp;$A29,'Xử lý'!$F:$G,2,0)),"",VLOOKUP(P$5&amp;$A29,'Xử lý'!$F:$G,2,0))</f>
        <v/>
      </c>
      <c r="Q29" s="34" t="str">
        <f>IF(ISNA(VLOOKUP(Q$5&amp;$A29,'Xử lý'!$F:$G,2,0)),"",VLOOKUP(Q$5&amp;$A29,'Xử lý'!$F:$G,2,0))</f>
        <v/>
      </c>
      <c r="R29" s="26" t="str">
        <f>IF(ISNA(VLOOKUP(R$5&amp;$A29,'Xử lý'!$F:$G,2,0)),"",VLOOKUP(R$5&amp;$A29,'Xử lý'!$F:$G,2,0))</f>
        <v/>
      </c>
      <c r="S29" s="26" t="str">
        <f>IF(ISNA(VLOOKUP(S$5&amp;$A29,'Xử lý'!$F:$G,2,0)),"",VLOOKUP(S$5&amp;$A29,'Xử lý'!$F:$G,2,0))</f>
        <v/>
      </c>
      <c r="T29" s="26" t="str">
        <f>IF(ISNA(VLOOKUP(T$5&amp;$A29,'Xử lý'!$F:$G,2,0)),"",VLOOKUP(T$5&amp;$A29,'Xử lý'!$F:$G,2,0))</f>
        <v/>
      </c>
      <c r="U29" s="26" t="str">
        <f>IF(ISNA(VLOOKUP(U$5&amp;$A29,'Xử lý'!$F:$G,2,0)),"",VLOOKUP(U$5&amp;$A29,'Xử lý'!$F:$G,2,0))</f>
        <v/>
      </c>
      <c r="V29" s="28" t="str">
        <f>IF(ISNA(VLOOKUP(V$5&amp;$A29,'Xử lý'!$F:$G,2,0)),"",VLOOKUP(V$5&amp;$A29,'Xử lý'!$F:$G,2,0))</f>
        <v/>
      </c>
      <c r="W29" s="26" t="str">
        <f>IF(ISNA(VLOOKUP(W$5&amp;$A29,'Xử lý'!$F:$G,2,0)),"",VLOOKUP(W$5&amp;$A29,'Xử lý'!$F:$G,2,0))</f>
        <v/>
      </c>
      <c r="X29" s="26" t="str">
        <f>IF(ISNA(VLOOKUP(X$5&amp;$A29,'Xử lý'!$F:$G,2,0)),"",VLOOKUP(X$5&amp;$A29,'Xử lý'!$F:$G,2,0))</f>
        <v/>
      </c>
      <c r="Y29" s="26" t="str">
        <f>IF(ISNA(VLOOKUP(Y$5&amp;$A29,'Xử lý'!$F:$G,2,0)),"",VLOOKUP(Y$5&amp;$A29,'Xử lý'!$F:$G,2,0))</f>
        <v/>
      </c>
      <c r="Z29" s="36" t="str">
        <f>IF(ISNA(VLOOKUP(Z$5&amp;$A29,'Xử lý'!$F:$G,2,0)),"",VLOOKUP(Z$5&amp;$A29,'Xử lý'!$F:$G,2,0))</f>
        <v/>
      </c>
      <c r="AA29" s="28" t="str">
        <f>IF(ISNA(VLOOKUP(AA$5&amp;$A29,'Xử lý'!$F:$G,2,0)),"",VLOOKUP(AA$5&amp;$A29,'Xử lý'!$F:$G,2,0))</f>
        <v/>
      </c>
      <c r="AB29" s="26" t="str">
        <f>IF(ISNA(VLOOKUP(AB$5&amp;$A29,'Xử lý'!$F:$G,2,0)),"",VLOOKUP(AB$5&amp;$A29,'Xử lý'!$F:$G,2,0))</f>
        <v/>
      </c>
      <c r="AC29" s="26" t="str">
        <f>IF(ISNA(VLOOKUP(AC$5&amp;$A29,'Xử lý'!$F:$G,2,0)),"",VLOOKUP(AC$5&amp;$A29,'Xử lý'!$F:$G,2,0))</f>
        <v/>
      </c>
      <c r="AD29" s="26" t="str">
        <f>IF(ISNA(VLOOKUP(AD$5&amp;$A29,'Xử lý'!$F:$G,2,0)),"",VLOOKUP(AD$5&amp;$A29,'Xử lý'!$F:$G,2,0))</f>
        <v/>
      </c>
      <c r="AE29" s="27" t="str">
        <f>IF(ISNA(VLOOKUP(AE$5&amp;$A29,'Xử lý'!$F:$G,2,0)),"",VLOOKUP(AE$5&amp;$A29,'Xử lý'!$F:$G,2,0))</f>
        <v/>
      </c>
      <c r="AF29" s="56"/>
    </row>
    <row r="30" spans="1:32" ht="26" x14ac:dyDescent="0.6">
      <c r="A30" s="32" t="str">
        <f>DSGV!B25</f>
        <v>Su.Hiền</v>
      </c>
      <c r="B30" s="28" t="str">
        <f>IF(ISNA(VLOOKUP(B$5&amp;$A30,'Xử lý'!$F:$G,2,0)),"",VLOOKUP(B$5&amp;$A30,'Xử lý'!$F:$G,2,0))</f>
        <v/>
      </c>
      <c r="C30" s="26" t="str">
        <f>IF(ISNA(VLOOKUP(C$5&amp;$A30,'Xử lý'!$F:$G,2,0)),"",VLOOKUP(C$5&amp;$A30,'Xử lý'!$F:$G,2,0))</f>
        <v/>
      </c>
      <c r="D30" s="26" t="str">
        <f>IF(ISNA(VLOOKUP(D$5&amp;$A30,'Xử lý'!$F:$G,2,0)),"",VLOOKUP(D$5&amp;$A30,'Xử lý'!$F:$G,2,0))</f>
        <v/>
      </c>
      <c r="E30" s="26" t="str">
        <f>IF(ISNA(VLOOKUP(E$5&amp;$A30,'Xử lý'!$F:$G,2,0)),"",VLOOKUP(E$5&amp;$A30,'Xử lý'!$F:$G,2,0))</f>
        <v/>
      </c>
      <c r="F30" s="36" t="str">
        <f>IF(ISNA(VLOOKUP(F$5&amp;$A30,'Xử lý'!$F:$G,2,0)),"",VLOOKUP(F$5&amp;$A30,'Xử lý'!$F:$G,2,0))</f>
        <v/>
      </c>
      <c r="G30" s="28" t="str">
        <f>IF(ISNA(VLOOKUP(G$5&amp;$A30,'Xử lý'!$F:$G,2,0)),"",VLOOKUP(G$5&amp;$A30,'Xử lý'!$F:$G,2,0))</f>
        <v/>
      </c>
      <c r="H30" s="26" t="str">
        <f>IF(ISNA(VLOOKUP(H$5&amp;$A30,'Xử lý'!$F:$G,2,0)),"",VLOOKUP(H$5&amp;$A30,'Xử lý'!$F:$G,2,0))</f>
        <v/>
      </c>
      <c r="I30" s="26" t="str">
        <f>IF(ISNA(VLOOKUP(I$5&amp;$A30,'Xử lý'!$F:$G,2,0)),"",VLOOKUP(I$5&amp;$A30,'Xử lý'!$F:$G,2,0))</f>
        <v/>
      </c>
      <c r="J30" s="26" t="str">
        <f>IF(ISNA(VLOOKUP(J$5&amp;$A30,'Xử lý'!$F:$G,2,0)),"",VLOOKUP(J$5&amp;$A30,'Xử lý'!$F:$G,2,0))</f>
        <v/>
      </c>
      <c r="K30" s="26" t="str">
        <f>IF(ISNA(VLOOKUP(K$5&amp;$A30,'Xử lý'!$F:$G,2,0)),"",VLOOKUP(K$5&amp;$A30,'Xử lý'!$F:$G,2,0))</f>
        <v/>
      </c>
      <c r="L30" s="28" t="str">
        <f>IF(ISNA(VLOOKUP(L$5&amp;$A30,'Xử lý'!$F:$G,2,0)),"",VLOOKUP(L$5&amp;$A30,'Xử lý'!$F:$G,2,0))</f>
        <v/>
      </c>
      <c r="M30" s="26" t="str">
        <f>IF(ISNA(VLOOKUP(M$5&amp;$A30,'Xử lý'!$F:$G,2,0)),"",VLOOKUP(M$5&amp;$A30,'Xử lý'!$F:$G,2,0))</f>
        <v/>
      </c>
      <c r="N30" s="26" t="str">
        <f>IF(ISNA(VLOOKUP(N$5&amp;$A30,'Xử lý'!$F:$G,2,0)),"",VLOOKUP(N$5&amp;$A30,'Xử lý'!$F:$G,2,0))</f>
        <v/>
      </c>
      <c r="O30" s="26" t="str">
        <f>IF(ISNA(VLOOKUP(O$5&amp;$A30,'Xử lý'!$F:$G,2,0)),"",VLOOKUP(O$5&amp;$A30,'Xử lý'!$F:$G,2,0))</f>
        <v/>
      </c>
      <c r="P30" s="27" t="str">
        <f>IF(ISNA(VLOOKUP(P$5&amp;$A30,'Xử lý'!$F:$G,2,0)),"",VLOOKUP(P$5&amp;$A30,'Xử lý'!$F:$G,2,0))</f>
        <v/>
      </c>
      <c r="Q30" s="34" t="str">
        <f>IF(ISNA(VLOOKUP(Q$5&amp;$A30,'Xử lý'!$F:$G,2,0)),"",VLOOKUP(Q$5&amp;$A30,'Xử lý'!$F:$G,2,0))</f>
        <v/>
      </c>
      <c r="R30" s="26" t="str">
        <f>IF(ISNA(VLOOKUP(R$5&amp;$A30,'Xử lý'!$F:$G,2,0)),"",VLOOKUP(R$5&amp;$A30,'Xử lý'!$F:$G,2,0))</f>
        <v/>
      </c>
      <c r="S30" s="26" t="str">
        <f>IF(ISNA(VLOOKUP(S$5&amp;$A30,'Xử lý'!$F:$G,2,0)),"",VLOOKUP(S$5&amp;$A30,'Xử lý'!$F:$G,2,0))</f>
        <v/>
      </c>
      <c r="T30" s="26" t="str">
        <f>IF(ISNA(VLOOKUP(T$5&amp;$A30,'Xử lý'!$F:$G,2,0)),"",VLOOKUP(T$5&amp;$A30,'Xử lý'!$F:$G,2,0))</f>
        <v/>
      </c>
      <c r="U30" s="26" t="str">
        <f>IF(ISNA(VLOOKUP(U$5&amp;$A30,'Xử lý'!$F:$G,2,0)),"",VLOOKUP(U$5&amp;$A30,'Xử lý'!$F:$G,2,0))</f>
        <v/>
      </c>
      <c r="V30" s="28" t="str">
        <f>IF(ISNA(VLOOKUP(V$5&amp;$A30,'Xử lý'!$F:$G,2,0)),"",VLOOKUP(V$5&amp;$A30,'Xử lý'!$F:$G,2,0))</f>
        <v/>
      </c>
      <c r="W30" s="26" t="str">
        <f>IF(ISNA(VLOOKUP(W$5&amp;$A30,'Xử lý'!$F:$G,2,0)),"",VLOOKUP(W$5&amp;$A30,'Xử lý'!$F:$G,2,0))</f>
        <v/>
      </c>
      <c r="X30" s="26" t="str">
        <f>IF(ISNA(VLOOKUP(X$5&amp;$A30,'Xử lý'!$F:$G,2,0)),"",VLOOKUP(X$5&amp;$A30,'Xử lý'!$F:$G,2,0))</f>
        <v/>
      </c>
      <c r="Y30" s="26" t="str">
        <f>IF(ISNA(VLOOKUP(Y$5&amp;$A30,'Xử lý'!$F:$G,2,0)),"",VLOOKUP(Y$5&amp;$A30,'Xử lý'!$F:$G,2,0))</f>
        <v/>
      </c>
      <c r="Z30" s="36" t="str">
        <f>IF(ISNA(VLOOKUP(Z$5&amp;$A30,'Xử lý'!$F:$G,2,0)),"",VLOOKUP(Z$5&amp;$A30,'Xử lý'!$F:$G,2,0))</f>
        <v/>
      </c>
      <c r="AA30" s="28" t="str">
        <f>IF(ISNA(VLOOKUP(AA$5&amp;$A30,'Xử lý'!$F:$G,2,0)),"",VLOOKUP(AA$5&amp;$A30,'Xử lý'!$F:$G,2,0))</f>
        <v/>
      </c>
      <c r="AB30" s="26" t="str">
        <f>IF(ISNA(VLOOKUP(AB$5&amp;$A30,'Xử lý'!$F:$G,2,0)),"",VLOOKUP(AB$5&amp;$A30,'Xử lý'!$F:$G,2,0))</f>
        <v/>
      </c>
      <c r="AC30" s="26" t="str">
        <f>IF(ISNA(VLOOKUP(AC$5&amp;$A30,'Xử lý'!$F:$G,2,0)),"",VLOOKUP(AC$5&amp;$A30,'Xử lý'!$F:$G,2,0))</f>
        <v/>
      </c>
      <c r="AD30" s="26" t="str">
        <f>IF(ISNA(VLOOKUP(AD$5&amp;$A30,'Xử lý'!$F:$G,2,0)),"",VLOOKUP(AD$5&amp;$A30,'Xử lý'!$F:$G,2,0))</f>
        <v/>
      </c>
      <c r="AE30" s="27" t="str">
        <f>IF(ISNA(VLOOKUP(AE$5&amp;$A30,'Xử lý'!$F:$G,2,0)),"",VLOOKUP(AE$5&amp;$A30,'Xử lý'!$F:$G,2,0))</f>
        <v/>
      </c>
      <c r="AF30" s="56"/>
    </row>
    <row r="31" spans="1:32" ht="26" x14ac:dyDescent="0.6">
      <c r="A31" s="32" t="str">
        <f>DSGV!B26</f>
        <v>Su.Phương</v>
      </c>
      <c r="B31" s="28" t="str">
        <f>IF(ISNA(VLOOKUP(B$5&amp;$A31,'Xử lý'!$F:$G,2,0)),"",VLOOKUP(B$5&amp;$A31,'Xử lý'!$F:$G,2,0))</f>
        <v/>
      </c>
      <c r="C31" s="26" t="str">
        <f>IF(ISNA(VLOOKUP(C$5&amp;$A31,'Xử lý'!$F:$G,2,0)),"",VLOOKUP(C$5&amp;$A31,'Xử lý'!$F:$G,2,0))</f>
        <v/>
      </c>
      <c r="D31" s="26" t="str">
        <f>IF(ISNA(VLOOKUP(D$5&amp;$A31,'Xử lý'!$F:$G,2,0)),"",VLOOKUP(D$5&amp;$A31,'Xử lý'!$F:$G,2,0))</f>
        <v/>
      </c>
      <c r="E31" s="26" t="str">
        <f>IF(ISNA(VLOOKUP(E$5&amp;$A31,'Xử lý'!$F:$G,2,0)),"",VLOOKUP(E$5&amp;$A31,'Xử lý'!$F:$G,2,0))</f>
        <v/>
      </c>
      <c r="F31" s="36" t="str">
        <f>IF(ISNA(VLOOKUP(F$5&amp;$A31,'Xử lý'!$F:$G,2,0)),"",VLOOKUP(F$5&amp;$A31,'Xử lý'!$F:$G,2,0))</f>
        <v/>
      </c>
      <c r="G31" s="28" t="str">
        <f>IF(ISNA(VLOOKUP(G$5&amp;$A31,'Xử lý'!$F:$G,2,0)),"",VLOOKUP(G$5&amp;$A31,'Xử lý'!$F:$G,2,0))</f>
        <v/>
      </c>
      <c r="H31" s="26" t="str">
        <f>IF(ISNA(VLOOKUP(H$5&amp;$A31,'Xử lý'!$F:$G,2,0)),"",VLOOKUP(H$5&amp;$A31,'Xử lý'!$F:$G,2,0))</f>
        <v/>
      </c>
      <c r="I31" s="26" t="str">
        <f>IF(ISNA(VLOOKUP(I$5&amp;$A31,'Xử lý'!$F:$G,2,0)),"",VLOOKUP(I$5&amp;$A31,'Xử lý'!$F:$G,2,0))</f>
        <v/>
      </c>
      <c r="J31" s="26" t="str">
        <f>IF(ISNA(VLOOKUP(J$5&amp;$A31,'Xử lý'!$F:$G,2,0)),"",VLOOKUP(J$5&amp;$A31,'Xử lý'!$F:$G,2,0))</f>
        <v/>
      </c>
      <c r="K31" s="26" t="str">
        <f>IF(ISNA(VLOOKUP(K$5&amp;$A31,'Xử lý'!$F:$G,2,0)),"",VLOOKUP(K$5&amp;$A31,'Xử lý'!$F:$G,2,0))</f>
        <v/>
      </c>
      <c r="L31" s="28" t="str">
        <f>IF(ISNA(VLOOKUP(L$5&amp;$A31,'Xử lý'!$F:$G,2,0)),"",VLOOKUP(L$5&amp;$A31,'Xử lý'!$F:$G,2,0))</f>
        <v/>
      </c>
      <c r="M31" s="26" t="str">
        <f>IF(ISNA(VLOOKUP(M$5&amp;$A31,'Xử lý'!$F:$G,2,0)),"",VLOOKUP(M$5&amp;$A31,'Xử lý'!$F:$G,2,0))</f>
        <v/>
      </c>
      <c r="N31" s="26" t="str">
        <f>IF(ISNA(VLOOKUP(N$5&amp;$A31,'Xử lý'!$F:$G,2,0)),"",VLOOKUP(N$5&amp;$A31,'Xử lý'!$F:$G,2,0))</f>
        <v/>
      </c>
      <c r="O31" s="26" t="str">
        <f>IF(ISNA(VLOOKUP(O$5&amp;$A31,'Xử lý'!$F:$G,2,0)),"",VLOOKUP(O$5&amp;$A31,'Xử lý'!$F:$G,2,0))</f>
        <v/>
      </c>
      <c r="P31" s="27" t="str">
        <f>IF(ISNA(VLOOKUP(P$5&amp;$A31,'Xử lý'!$F:$G,2,0)),"",VLOOKUP(P$5&amp;$A31,'Xử lý'!$F:$G,2,0))</f>
        <v/>
      </c>
      <c r="Q31" s="34" t="str">
        <f>IF(ISNA(VLOOKUP(Q$5&amp;$A31,'Xử lý'!$F:$G,2,0)),"",VLOOKUP(Q$5&amp;$A31,'Xử lý'!$F:$G,2,0))</f>
        <v/>
      </c>
      <c r="R31" s="26" t="str">
        <f>IF(ISNA(VLOOKUP(R$5&amp;$A31,'Xử lý'!$F:$G,2,0)),"",VLOOKUP(R$5&amp;$A31,'Xử lý'!$F:$G,2,0))</f>
        <v/>
      </c>
      <c r="S31" s="26" t="str">
        <f>IF(ISNA(VLOOKUP(S$5&amp;$A31,'Xử lý'!$F:$G,2,0)),"",VLOOKUP(S$5&amp;$A31,'Xử lý'!$F:$G,2,0))</f>
        <v/>
      </c>
      <c r="T31" s="26" t="str">
        <f>IF(ISNA(VLOOKUP(T$5&amp;$A31,'Xử lý'!$F:$G,2,0)),"",VLOOKUP(T$5&amp;$A31,'Xử lý'!$F:$G,2,0))</f>
        <v/>
      </c>
      <c r="U31" s="26" t="str">
        <f>IF(ISNA(VLOOKUP(U$5&amp;$A31,'Xử lý'!$F:$G,2,0)),"",VLOOKUP(U$5&amp;$A31,'Xử lý'!$F:$G,2,0))</f>
        <v/>
      </c>
      <c r="V31" s="28" t="str">
        <f>IF(ISNA(VLOOKUP(V$5&amp;$A31,'Xử lý'!$F:$G,2,0)),"",VLOOKUP(V$5&amp;$A31,'Xử lý'!$F:$G,2,0))</f>
        <v/>
      </c>
      <c r="W31" s="26" t="str">
        <f>IF(ISNA(VLOOKUP(W$5&amp;$A31,'Xử lý'!$F:$G,2,0)),"",VLOOKUP(W$5&amp;$A31,'Xử lý'!$F:$G,2,0))</f>
        <v/>
      </c>
      <c r="X31" s="26" t="str">
        <f>IF(ISNA(VLOOKUP(X$5&amp;$A31,'Xử lý'!$F:$G,2,0)),"",VLOOKUP(X$5&amp;$A31,'Xử lý'!$F:$G,2,0))</f>
        <v/>
      </c>
      <c r="Y31" s="26" t="str">
        <f>IF(ISNA(VLOOKUP(Y$5&amp;$A31,'Xử lý'!$F:$G,2,0)),"",VLOOKUP(Y$5&amp;$A31,'Xử lý'!$F:$G,2,0))</f>
        <v/>
      </c>
      <c r="Z31" s="36" t="str">
        <f>IF(ISNA(VLOOKUP(Z$5&amp;$A31,'Xử lý'!$F:$G,2,0)),"",VLOOKUP(Z$5&amp;$A31,'Xử lý'!$F:$G,2,0))</f>
        <v/>
      </c>
      <c r="AA31" s="28" t="str">
        <f>IF(ISNA(VLOOKUP(AA$5&amp;$A31,'Xử lý'!$F:$G,2,0)),"",VLOOKUP(AA$5&amp;$A31,'Xử lý'!$F:$G,2,0))</f>
        <v/>
      </c>
      <c r="AB31" s="26" t="str">
        <f>IF(ISNA(VLOOKUP(AB$5&amp;$A31,'Xử lý'!$F:$G,2,0)),"",VLOOKUP(AB$5&amp;$A31,'Xử lý'!$F:$G,2,0))</f>
        <v/>
      </c>
      <c r="AC31" s="26" t="str">
        <f>IF(ISNA(VLOOKUP(AC$5&amp;$A31,'Xử lý'!$F:$G,2,0)),"",VLOOKUP(AC$5&amp;$A31,'Xử lý'!$F:$G,2,0))</f>
        <v/>
      </c>
      <c r="AD31" s="26" t="str">
        <f>IF(ISNA(VLOOKUP(AD$5&amp;$A31,'Xử lý'!$F:$G,2,0)),"",VLOOKUP(AD$5&amp;$A31,'Xử lý'!$F:$G,2,0))</f>
        <v/>
      </c>
      <c r="AE31" s="27" t="str">
        <f>IF(ISNA(VLOOKUP(AE$5&amp;$A31,'Xử lý'!$F:$G,2,0)),"",VLOOKUP(AE$5&amp;$A31,'Xử lý'!$F:$G,2,0))</f>
        <v/>
      </c>
      <c r="AF31" s="56"/>
    </row>
    <row r="32" spans="1:32" ht="26" x14ac:dyDescent="0.6">
      <c r="A32" s="32" t="str">
        <f>DSGV!B27</f>
        <v>D.Bũm</v>
      </c>
      <c r="B32" s="28" t="str">
        <f>IF(ISNA(VLOOKUP(B$5&amp;$A32,'Xử lý'!$F:$G,2,0)),"",VLOOKUP(B$5&amp;$A32,'Xử lý'!$F:$G,2,0))</f>
        <v/>
      </c>
      <c r="C32" s="26" t="str">
        <f>IF(ISNA(VLOOKUP(C$5&amp;$A32,'Xử lý'!$F:$G,2,0)),"",VLOOKUP(C$5&amp;$A32,'Xử lý'!$F:$G,2,0))</f>
        <v/>
      </c>
      <c r="D32" s="26" t="str">
        <f>IF(ISNA(VLOOKUP(D$5&amp;$A32,'Xử lý'!$F:$G,2,0)),"",VLOOKUP(D$5&amp;$A32,'Xử lý'!$F:$G,2,0))</f>
        <v/>
      </c>
      <c r="E32" s="26" t="str">
        <f>IF(ISNA(VLOOKUP(E$5&amp;$A32,'Xử lý'!$F:$G,2,0)),"",VLOOKUP(E$5&amp;$A32,'Xử lý'!$F:$G,2,0))</f>
        <v/>
      </c>
      <c r="F32" s="36" t="str">
        <f>IF(ISNA(VLOOKUP(F$5&amp;$A32,'Xử lý'!$F:$G,2,0)),"",VLOOKUP(F$5&amp;$A32,'Xử lý'!$F:$G,2,0))</f>
        <v/>
      </c>
      <c r="G32" s="28" t="str">
        <f>IF(ISNA(VLOOKUP(G$5&amp;$A32,'Xử lý'!$F:$G,2,0)),"",VLOOKUP(G$5&amp;$A32,'Xử lý'!$F:$G,2,0))</f>
        <v/>
      </c>
      <c r="H32" s="26" t="str">
        <f>IF(ISNA(VLOOKUP(H$5&amp;$A32,'Xử lý'!$F:$G,2,0)),"",VLOOKUP(H$5&amp;$A32,'Xử lý'!$F:$G,2,0))</f>
        <v/>
      </c>
      <c r="I32" s="26" t="str">
        <f>IF(ISNA(VLOOKUP(I$5&amp;$A32,'Xử lý'!$F:$G,2,0)),"",VLOOKUP(I$5&amp;$A32,'Xử lý'!$F:$G,2,0))</f>
        <v/>
      </c>
      <c r="J32" s="26" t="str">
        <f>IF(ISNA(VLOOKUP(J$5&amp;$A32,'Xử lý'!$F:$G,2,0)),"",VLOOKUP(J$5&amp;$A32,'Xử lý'!$F:$G,2,0))</f>
        <v/>
      </c>
      <c r="K32" s="26" t="str">
        <f>IF(ISNA(VLOOKUP(K$5&amp;$A32,'Xử lý'!$F:$G,2,0)),"",VLOOKUP(K$5&amp;$A32,'Xử lý'!$F:$G,2,0))</f>
        <v/>
      </c>
      <c r="L32" s="28" t="str">
        <f>IF(ISNA(VLOOKUP(L$5&amp;$A32,'Xử lý'!$F:$G,2,0)),"",VLOOKUP(L$5&amp;$A32,'Xử lý'!$F:$G,2,0))</f>
        <v/>
      </c>
      <c r="M32" s="26" t="str">
        <f>IF(ISNA(VLOOKUP(M$5&amp;$A32,'Xử lý'!$F:$G,2,0)),"",VLOOKUP(M$5&amp;$A32,'Xử lý'!$F:$G,2,0))</f>
        <v/>
      </c>
      <c r="N32" s="26" t="str">
        <f>IF(ISNA(VLOOKUP(N$5&amp;$A32,'Xử lý'!$F:$G,2,0)),"",VLOOKUP(N$5&amp;$A32,'Xử lý'!$F:$G,2,0))</f>
        <v/>
      </c>
      <c r="O32" s="26" t="str">
        <f>IF(ISNA(VLOOKUP(O$5&amp;$A32,'Xử lý'!$F:$G,2,0)),"",VLOOKUP(O$5&amp;$A32,'Xử lý'!$F:$G,2,0))</f>
        <v/>
      </c>
      <c r="P32" s="27" t="str">
        <f>IF(ISNA(VLOOKUP(P$5&amp;$A32,'Xử lý'!$F:$G,2,0)),"",VLOOKUP(P$5&amp;$A32,'Xử lý'!$F:$G,2,0))</f>
        <v/>
      </c>
      <c r="Q32" s="34" t="str">
        <f>IF(ISNA(VLOOKUP(Q$5&amp;$A32,'Xử lý'!$F:$G,2,0)),"",VLOOKUP(Q$5&amp;$A32,'Xử lý'!$F:$G,2,0))</f>
        <v/>
      </c>
      <c r="R32" s="26" t="str">
        <f>IF(ISNA(VLOOKUP(R$5&amp;$A32,'Xử lý'!$F:$G,2,0)),"",VLOOKUP(R$5&amp;$A32,'Xử lý'!$F:$G,2,0))</f>
        <v/>
      </c>
      <c r="S32" s="26" t="str">
        <f>IF(ISNA(VLOOKUP(S$5&amp;$A32,'Xử lý'!$F:$G,2,0)),"",VLOOKUP(S$5&amp;$A32,'Xử lý'!$F:$G,2,0))</f>
        <v/>
      </c>
      <c r="T32" s="26" t="str">
        <f>IF(ISNA(VLOOKUP(T$5&amp;$A32,'Xử lý'!$F:$G,2,0)),"",VLOOKUP(T$5&amp;$A32,'Xử lý'!$F:$G,2,0))</f>
        <v/>
      </c>
      <c r="U32" s="26" t="str">
        <f>IF(ISNA(VLOOKUP(U$5&amp;$A32,'Xử lý'!$F:$G,2,0)),"",VLOOKUP(U$5&amp;$A32,'Xử lý'!$F:$G,2,0))</f>
        <v/>
      </c>
      <c r="V32" s="28" t="str">
        <f>IF(ISNA(VLOOKUP(V$5&amp;$A32,'Xử lý'!$F:$G,2,0)),"",VLOOKUP(V$5&amp;$A32,'Xử lý'!$F:$G,2,0))</f>
        <v/>
      </c>
      <c r="W32" s="26" t="str">
        <f>IF(ISNA(VLOOKUP(W$5&amp;$A32,'Xử lý'!$F:$G,2,0)),"",VLOOKUP(W$5&amp;$A32,'Xử lý'!$F:$G,2,0))</f>
        <v/>
      </c>
      <c r="X32" s="26" t="str">
        <f>IF(ISNA(VLOOKUP(X$5&amp;$A32,'Xử lý'!$F:$G,2,0)),"",VLOOKUP(X$5&amp;$A32,'Xử lý'!$F:$G,2,0))</f>
        <v/>
      </c>
      <c r="Y32" s="26" t="str">
        <f>IF(ISNA(VLOOKUP(Y$5&amp;$A32,'Xử lý'!$F:$G,2,0)),"",VLOOKUP(Y$5&amp;$A32,'Xử lý'!$F:$G,2,0))</f>
        <v/>
      </c>
      <c r="Z32" s="36" t="str">
        <f>IF(ISNA(VLOOKUP(Z$5&amp;$A32,'Xử lý'!$F:$G,2,0)),"",VLOOKUP(Z$5&amp;$A32,'Xử lý'!$F:$G,2,0))</f>
        <v/>
      </c>
      <c r="AA32" s="28" t="str">
        <f>IF(ISNA(VLOOKUP(AA$5&amp;$A32,'Xử lý'!$F:$G,2,0)),"",VLOOKUP(AA$5&amp;$A32,'Xử lý'!$F:$G,2,0))</f>
        <v/>
      </c>
      <c r="AB32" s="26" t="str">
        <f>IF(ISNA(VLOOKUP(AB$5&amp;$A32,'Xử lý'!$F:$G,2,0)),"",VLOOKUP(AB$5&amp;$A32,'Xử lý'!$F:$G,2,0))</f>
        <v/>
      </c>
      <c r="AC32" s="26" t="str">
        <f>IF(ISNA(VLOOKUP(AC$5&amp;$A32,'Xử lý'!$F:$G,2,0)),"",VLOOKUP(AC$5&amp;$A32,'Xử lý'!$F:$G,2,0))</f>
        <v/>
      </c>
      <c r="AD32" s="26" t="str">
        <f>IF(ISNA(VLOOKUP(AD$5&amp;$A32,'Xử lý'!$F:$G,2,0)),"",VLOOKUP(AD$5&amp;$A32,'Xử lý'!$F:$G,2,0))</f>
        <v/>
      </c>
      <c r="AE32" s="27" t="str">
        <f>IF(ISNA(VLOOKUP(AE$5&amp;$A32,'Xử lý'!$F:$G,2,0)),"",VLOOKUP(AE$5&amp;$A32,'Xử lý'!$F:$G,2,0))</f>
        <v/>
      </c>
      <c r="AF32" s="56"/>
    </row>
    <row r="33" spans="1:32" ht="26" x14ac:dyDescent="0.6">
      <c r="A33" s="32" t="str">
        <f>DSGV!B28</f>
        <v>D.Hoài</v>
      </c>
      <c r="B33" s="28" t="str">
        <f>IF(ISNA(VLOOKUP(B$5&amp;$A33,'Xử lý'!$F:$G,2,0)),"",VLOOKUP(B$5&amp;$A33,'Xử lý'!$F:$G,2,0))</f>
        <v/>
      </c>
      <c r="C33" s="26" t="str">
        <f>IF(ISNA(VLOOKUP(C$5&amp;$A33,'Xử lý'!$F:$G,2,0)),"",VLOOKUP(C$5&amp;$A33,'Xử lý'!$F:$G,2,0))</f>
        <v/>
      </c>
      <c r="D33" s="26" t="str">
        <f>IF(ISNA(VLOOKUP(D$5&amp;$A33,'Xử lý'!$F:$G,2,0)),"",VLOOKUP(D$5&amp;$A33,'Xử lý'!$F:$G,2,0))</f>
        <v/>
      </c>
      <c r="E33" s="26" t="str">
        <f>IF(ISNA(VLOOKUP(E$5&amp;$A33,'Xử lý'!$F:$G,2,0)),"",VLOOKUP(E$5&amp;$A33,'Xử lý'!$F:$G,2,0))</f>
        <v/>
      </c>
      <c r="F33" s="36" t="str">
        <f>IF(ISNA(VLOOKUP(F$5&amp;$A33,'Xử lý'!$F:$G,2,0)),"",VLOOKUP(F$5&amp;$A33,'Xử lý'!$F:$G,2,0))</f>
        <v/>
      </c>
      <c r="G33" s="28" t="str">
        <f>IF(ISNA(VLOOKUP(G$5&amp;$A33,'Xử lý'!$F:$G,2,0)),"",VLOOKUP(G$5&amp;$A33,'Xử lý'!$F:$G,2,0))</f>
        <v/>
      </c>
      <c r="H33" s="26" t="str">
        <f>IF(ISNA(VLOOKUP(H$5&amp;$A33,'Xử lý'!$F:$G,2,0)),"",VLOOKUP(H$5&amp;$A33,'Xử lý'!$F:$G,2,0))</f>
        <v/>
      </c>
      <c r="I33" s="26" t="str">
        <f>IF(ISNA(VLOOKUP(I$5&amp;$A33,'Xử lý'!$F:$G,2,0)),"",VLOOKUP(I$5&amp;$A33,'Xử lý'!$F:$G,2,0))</f>
        <v/>
      </c>
      <c r="J33" s="26" t="str">
        <f>IF(ISNA(VLOOKUP(J$5&amp;$A33,'Xử lý'!$F:$G,2,0)),"",VLOOKUP(J$5&amp;$A33,'Xử lý'!$F:$G,2,0))</f>
        <v/>
      </c>
      <c r="K33" s="26" t="str">
        <f>IF(ISNA(VLOOKUP(K$5&amp;$A33,'Xử lý'!$F:$G,2,0)),"",VLOOKUP(K$5&amp;$A33,'Xử lý'!$F:$G,2,0))</f>
        <v/>
      </c>
      <c r="L33" s="28" t="str">
        <f>IF(ISNA(VLOOKUP(L$5&amp;$A33,'Xử lý'!$F:$G,2,0)),"",VLOOKUP(L$5&amp;$A33,'Xử lý'!$F:$G,2,0))</f>
        <v/>
      </c>
      <c r="M33" s="26" t="str">
        <f>IF(ISNA(VLOOKUP(M$5&amp;$A33,'Xử lý'!$F:$G,2,0)),"",VLOOKUP(M$5&amp;$A33,'Xử lý'!$F:$G,2,0))</f>
        <v/>
      </c>
      <c r="N33" s="26" t="str">
        <f>IF(ISNA(VLOOKUP(N$5&amp;$A33,'Xử lý'!$F:$G,2,0)),"",VLOOKUP(N$5&amp;$A33,'Xử lý'!$F:$G,2,0))</f>
        <v/>
      </c>
      <c r="O33" s="26" t="str">
        <f>IF(ISNA(VLOOKUP(O$5&amp;$A33,'Xử lý'!$F:$G,2,0)),"",VLOOKUP(O$5&amp;$A33,'Xử lý'!$F:$G,2,0))</f>
        <v/>
      </c>
      <c r="P33" s="27" t="str">
        <f>IF(ISNA(VLOOKUP(P$5&amp;$A33,'Xử lý'!$F:$G,2,0)),"",VLOOKUP(P$5&amp;$A33,'Xử lý'!$F:$G,2,0))</f>
        <v/>
      </c>
      <c r="Q33" s="34" t="str">
        <f>IF(ISNA(VLOOKUP(Q$5&amp;$A33,'Xử lý'!$F:$G,2,0)),"",VLOOKUP(Q$5&amp;$A33,'Xử lý'!$F:$G,2,0))</f>
        <v/>
      </c>
      <c r="R33" s="26" t="str">
        <f>IF(ISNA(VLOOKUP(R$5&amp;$A33,'Xử lý'!$F:$G,2,0)),"",VLOOKUP(R$5&amp;$A33,'Xử lý'!$F:$G,2,0))</f>
        <v/>
      </c>
      <c r="S33" s="26" t="str">
        <f>IF(ISNA(VLOOKUP(S$5&amp;$A33,'Xử lý'!$F:$G,2,0)),"",VLOOKUP(S$5&amp;$A33,'Xử lý'!$F:$G,2,0))</f>
        <v/>
      </c>
      <c r="T33" s="26" t="str">
        <f>IF(ISNA(VLOOKUP(T$5&amp;$A33,'Xử lý'!$F:$G,2,0)),"",VLOOKUP(T$5&amp;$A33,'Xử lý'!$F:$G,2,0))</f>
        <v/>
      </c>
      <c r="U33" s="26" t="str">
        <f>IF(ISNA(VLOOKUP(U$5&amp;$A33,'Xử lý'!$F:$G,2,0)),"",VLOOKUP(U$5&amp;$A33,'Xử lý'!$F:$G,2,0))</f>
        <v/>
      </c>
      <c r="V33" s="28" t="str">
        <f>IF(ISNA(VLOOKUP(V$5&amp;$A33,'Xử lý'!$F:$G,2,0)),"",VLOOKUP(V$5&amp;$A33,'Xử lý'!$F:$G,2,0))</f>
        <v/>
      </c>
      <c r="W33" s="26" t="str">
        <f>IF(ISNA(VLOOKUP(W$5&amp;$A33,'Xử lý'!$F:$G,2,0)),"",VLOOKUP(W$5&amp;$A33,'Xử lý'!$F:$G,2,0))</f>
        <v/>
      </c>
      <c r="X33" s="26" t="str">
        <f>IF(ISNA(VLOOKUP(X$5&amp;$A33,'Xử lý'!$F:$G,2,0)),"",VLOOKUP(X$5&amp;$A33,'Xử lý'!$F:$G,2,0))</f>
        <v/>
      </c>
      <c r="Y33" s="26" t="str">
        <f>IF(ISNA(VLOOKUP(Y$5&amp;$A33,'Xử lý'!$F:$G,2,0)),"",VLOOKUP(Y$5&amp;$A33,'Xử lý'!$F:$G,2,0))</f>
        <v/>
      </c>
      <c r="Z33" s="36" t="str">
        <f>IF(ISNA(VLOOKUP(Z$5&amp;$A33,'Xử lý'!$F:$G,2,0)),"",VLOOKUP(Z$5&amp;$A33,'Xử lý'!$F:$G,2,0))</f>
        <v/>
      </c>
      <c r="AA33" s="28" t="str">
        <f>IF(ISNA(VLOOKUP(AA$5&amp;$A33,'Xử lý'!$F:$G,2,0)),"",VLOOKUP(AA$5&amp;$A33,'Xử lý'!$F:$G,2,0))</f>
        <v/>
      </c>
      <c r="AB33" s="26" t="str">
        <f>IF(ISNA(VLOOKUP(AB$5&amp;$A33,'Xử lý'!$F:$G,2,0)),"",VLOOKUP(AB$5&amp;$A33,'Xử lý'!$F:$G,2,0))</f>
        <v/>
      </c>
      <c r="AC33" s="26" t="str">
        <f>IF(ISNA(VLOOKUP(AC$5&amp;$A33,'Xử lý'!$F:$G,2,0)),"",VLOOKUP(AC$5&amp;$A33,'Xử lý'!$F:$G,2,0))</f>
        <v/>
      </c>
      <c r="AD33" s="26" t="str">
        <f>IF(ISNA(VLOOKUP(AD$5&amp;$A33,'Xử lý'!$F:$G,2,0)),"",VLOOKUP(AD$5&amp;$A33,'Xử lý'!$F:$G,2,0))</f>
        <v/>
      </c>
      <c r="AE33" s="27" t="str">
        <f>IF(ISNA(VLOOKUP(AE$5&amp;$A33,'Xử lý'!$F:$G,2,0)),"",VLOOKUP(AE$5&amp;$A33,'Xử lý'!$F:$G,2,0))</f>
        <v/>
      </c>
      <c r="AF33" s="56"/>
    </row>
    <row r="34" spans="1:32" ht="26" x14ac:dyDescent="0.6">
      <c r="A34" s="32" t="str">
        <f>DSGV!B29</f>
        <v>GD.Lam</v>
      </c>
      <c r="B34" s="28" t="str">
        <f>IF(ISNA(VLOOKUP(B$5&amp;$A34,'Xử lý'!$F:$G,2,0)),"",VLOOKUP(B$5&amp;$A34,'Xử lý'!$F:$G,2,0))</f>
        <v/>
      </c>
      <c r="C34" s="26" t="str">
        <f>IF(ISNA(VLOOKUP(C$5&amp;$A34,'Xử lý'!$F:$G,2,0)),"",VLOOKUP(C$5&amp;$A34,'Xử lý'!$F:$G,2,0))</f>
        <v/>
      </c>
      <c r="D34" s="26" t="str">
        <f>IF(ISNA(VLOOKUP(D$5&amp;$A34,'Xử lý'!$F:$G,2,0)),"",VLOOKUP(D$5&amp;$A34,'Xử lý'!$F:$G,2,0))</f>
        <v/>
      </c>
      <c r="E34" s="26" t="str">
        <f>IF(ISNA(VLOOKUP(E$5&amp;$A34,'Xử lý'!$F:$G,2,0)),"",VLOOKUP(E$5&amp;$A34,'Xử lý'!$F:$G,2,0))</f>
        <v/>
      </c>
      <c r="F34" s="36" t="str">
        <f>IF(ISNA(VLOOKUP(F$5&amp;$A34,'Xử lý'!$F:$G,2,0)),"",VLOOKUP(F$5&amp;$A34,'Xử lý'!$F:$G,2,0))</f>
        <v/>
      </c>
      <c r="G34" s="28" t="str">
        <f>IF(ISNA(VLOOKUP(G$5&amp;$A34,'Xử lý'!$F:$G,2,0)),"",VLOOKUP(G$5&amp;$A34,'Xử lý'!$F:$G,2,0))</f>
        <v/>
      </c>
      <c r="H34" s="26" t="str">
        <f>IF(ISNA(VLOOKUP(H$5&amp;$A34,'Xử lý'!$F:$G,2,0)),"",VLOOKUP(H$5&amp;$A34,'Xử lý'!$F:$G,2,0))</f>
        <v/>
      </c>
      <c r="I34" s="26" t="str">
        <f>IF(ISNA(VLOOKUP(I$5&amp;$A34,'Xử lý'!$F:$G,2,0)),"",VLOOKUP(I$5&amp;$A34,'Xử lý'!$F:$G,2,0))</f>
        <v/>
      </c>
      <c r="J34" s="26" t="str">
        <f>IF(ISNA(VLOOKUP(J$5&amp;$A34,'Xử lý'!$F:$G,2,0)),"",VLOOKUP(J$5&amp;$A34,'Xử lý'!$F:$G,2,0))</f>
        <v/>
      </c>
      <c r="K34" s="26" t="str">
        <f>IF(ISNA(VLOOKUP(K$5&amp;$A34,'Xử lý'!$F:$G,2,0)),"",VLOOKUP(K$5&amp;$A34,'Xử lý'!$F:$G,2,0))</f>
        <v/>
      </c>
      <c r="L34" s="28" t="str">
        <f>IF(ISNA(VLOOKUP(L$5&amp;$A34,'Xử lý'!$F:$G,2,0)),"",VLOOKUP(L$5&amp;$A34,'Xử lý'!$F:$G,2,0))</f>
        <v/>
      </c>
      <c r="M34" s="26" t="str">
        <f>IF(ISNA(VLOOKUP(M$5&amp;$A34,'Xử lý'!$F:$G,2,0)),"",VLOOKUP(M$5&amp;$A34,'Xử lý'!$F:$G,2,0))</f>
        <v/>
      </c>
      <c r="N34" s="26" t="str">
        <f>IF(ISNA(VLOOKUP(N$5&amp;$A34,'Xử lý'!$F:$G,2,0)),"",VLOOKUP(N$5&amp;$A34,'Xử lý'!$F:$G,2,0))</f>
        <v/>
      </c>
      <c r="O34" s="26" t="str">
        <f>IF(ISNA(VLOOKUP(O$5&amp;$A34,'Xử lý'!$F:$G,2,0)),"",VLOOKUP(O$5&amp;$A34,'Xử lý'!$F:$G,2,0))</f>
        <v/>
      </c>
      <c r="P34" s="27" t="str">
        <f>IF(ISNA(VLOOKUP(P$5&amp;$A34,'Xử lý'!$F:$G,2,0)),"",VLOOKUP(P$5&amp;$A34,'Xử lý'!$F:$G,2,0))</f>
        <v/>
      </c>
      <c r="Q34" s="34" t="str">
        <f>IF(ISNA(VLOOKUP(Q$5&amp;$A34,'Xử lý'!$F:$G,2,0)),"",VLOOKUP(Q$5&amp;$A34,'Xử lý'!$F:$G,2,0))</f>
        <v/>
      </c>
      <c r="R34" s="26" t="str">
        <f>IF(ISNA(VLOOKUP(R$5&amp;$A34,'Xử lý'!$F:$G,2,0)),"",VLOOKUP(R$5&amp;$A34,'Xử lý'!$F:$G,2,0))</f>
        <v/>
      </c>
      <c r="S34" s="26" t="str">
        <f>IF(ISNA(VLOOKUP(S$5&amp;$A34,'Xử lý'!$F:$G,2,0)),"",VLOOKUP(S$5&amp;$A34,'Xử lý'!$F:$G,2,0))</f>
        <v/>
      </c>
      <c r="T34" s="26" t="str">
        <f>IF(ISNA(VLOOKUP(T$5&amp;$A34,'Xử lý'!$F:$G,2,0)),"",VLOOKUP(T$5&amp;$A34,'Xử lý'!$F:$G,2,0))</f>
        <v/>
      </c>
      <c r="U34" s="26" t="str">
        <f>IF(ISNA(VLOOKUP(U$5&amp;$A34,'Xử lý'!$F:$G,2,0)),"",VLOOKUP(U$5&amp;$A34,'Xử lý'!$F:$G,2,0))</f>
        <v/>
      </c>
      <c r="V34" s="28" t="str">
        <f>IF(ISNA(VLOOKUP(V$5&amp;$A34,'Xử lý'!$F:$G,2,0)),"",VLOOKUP(V$5&amp;$A34,'Xử lý'!$F:$G,2,0))</f>
        <v/>
      </c>
      <c r="W34" s="26" t="str">
        <f>IF(ISNA(VLOOKUP(W$5&amp;$A34,'Xử lý'!$F:$G,2,0)),"",VLOOKUP(W$5&amp;$A34,'Xử lý'!$F:$G,2,0))</f>
        <v/>
      </c>
      <c r="X34" s="26" t="str">
        <f>IF(ISNA(VLOOKUP(X$5&amp;$A34,'Xử lý'!$F:$G,2,0)),"",VLOOKUP(X$5&amp;$A34,'Xử lý'!$F:$G,2,0))</f>
        <v/>
      </c>
      <c r="Y34" s="26" t="str">
        <f>IF(ISNA(VLOOKUP(Y$5&amp;$A34,'Xử lý'!$F:$G,2,0)),"",VLOOKUP(Y$5&amp;$A34,'Xử lý'!$F:$G,2,0))</f>
        <v/>
      </c>
      <c r="Z34" s="36" t="str">
        <f>IF(ISNA(VLOOKUP(Z$5&amp;$A34,'Xử lý'!$F:$G,2,0)),"",VLOOKUP(Z$5&amp;$A34,'Xử lý'!$F:$G,2,0))</f>
        <v/>
      </c>
      <c r="AA34" s="28" t="str">
        <f>IF(ISNA(VLOOKUP(AA$5&amp;$A34,'Xử lý'!$F:$G,2,0)),"",VLOOKUP(AA$5&amp;$A34,'Xử lý'!$F:$G,2,0))</f>
        <v/>
      </c>
      <c r="AB34" s="26" t="str">
        <f>IF(ISNA(VLOOKUP(AB$5&amp;$A34,'Xử lý'!$F:$G,2,0)),"",VLOOKUP(AB$5&amp;$A34,'Xử lý'!$F:$G,2,0))</f>
        <v/>
      </c>
      <c r="AC34" s="26" t="str">
        <f>IF(ISNA(VLOOKUP(AC$5&amp;$A34,'Xử lý'!$F:$G,2,0)),"",VLOOKUP(AC$5&amp;$A34,'Xử lý'!$F:$G,2,0))</f>
        <v/>
      </c>
      <c r="AD34" s="26" t="str">
        <f>IF(ISNA(VLOOKUP(AD$5&amp;$A34,'Xử lý'!$F:$G,2,0)),"",VLOOKUP(AD$5&amp;$A34,'Xử lý'!$F:$G,2,0))</f>
        <v/>
      </c>
      <c r="AE34" s="27" t="str">
        <f>IF(ISNA(VLOOKUP(AE$5&amp;$A34,'Xử lý'!$F:$G,2,0)),"",VLOOKUP(AE$5&amp;$A34,'Xử lý'!$F:$G,2,0))</f>
        <v/>
      </c>
      <c r="AF34" s="56"/>
    </row>
    <row r="35" spans="1:32" ht="26" x14ac:dyDescent="0.6">
      <c r="A35" s="32" t="str">
        <f>DSGV!B30</f>
        <v>T.Dân</v>
      </c>
      <c r="B35" s="28" t="str">
        <f>IF(ISNA(VLOOKUP(B$5&amp;$A35,'Xử lý'!$F:$G,2,0)),"",VLOOKUP(B$5&amp;$A35,'Xử lý'!$F:$G,2,0))</f>
        <v/>
      </c>
      <c r="C35" s="26" t="str">
        <f>IF(ISNA(VLOOKUP(C$5&amp;$A35,'Xử lý'!$F:$G,2,0)),"",VLOOKUP(C$5&amp;$A35,'Xử lý'!$F:$G,2,0))</f>
        <v/>
      </c>
      <c r="D35" s="26" t="str">
        <f>IF(ISNA(VLOOKUP(D$5&amp;$A35,'Xử lý'!$F:$G,2,0)),"",VLOOKUP(D$5&amp;$A35,'Xử lý'!$F:$G,2,0))</f>
        <v/>
      </c>
      <c r="E35" s="26" t="str">
        <f>IF(ISNA(VLOOKUP(E$5&amp;$A35,'Xử lý'!$F:$G,2,0)),"",VLOOKUP(E$5&amp;$A35,'Xử lý'!$F:$G,2,0))</f>
        <v/>
      </c>
      <c r="F35" s="36" t="str">
        <f>IF(ISNA(VLOOKUP(F$5&amp;$A35,'Xử lý'!$F:$G,2,0)),"",VLOOKUP(F$5&amp;$A35,'Xử lý'!$F:$G,2,0))</f>
        <v/>
      </c>
      <c r="G35" s="28" t="str">
        <f>IF(ISNA(VLOOKUP(G$5&amp;$A35,'Xử lý'!$F:$G,2,0)),"",VLOOKUP(G$5&amp;$A35,'Xử lý'!$F:$G,2,0))</f>
        <v/>
      </c>
      <c r="H35" s="26" t="str">
        <f>IF(ISNA(VLOOKUP(H$5&amp;$A35,'Xử lý'!$F:$G,2,0)),"",VLOOKUP(H$5&amp;$A35,'Xử lý'!$F:$G,2,0))</f>
        <v/>
      </c>
      <c r="I35" s="26" t="str">
        <f>IF(ISNA(VLOOKUP(I$5&amp;$A35,'Xử lý'!$F:$G,2,0)),"",VLOOKUP(I$5&amp;$A35,'Xử lý'!$F:$G,2,0))</f>
        <v/>
      </c>
      <c r="J35" s="26" t="str">
        <f>IF(ISNA(VLOOKUP(J$5&amp;$A35,'Xử lý'!$F:$G,2,0)),"",VLOOKUP(J$5&amp;$A35,'Xử lý'!$F:$G,2,0))</f>
        <v/>
      </c>
      <c r="K35" s="26" t="str">
        <f>IF(ISNA(VLOOKUP(K$5&amp;$A35,'Xử lý'!$F:$G,2,0)),"",VLOOKUP(K$5&amp;$A35,'Xử lý'!$F:$G,2,0))</f>
        <v/>
      </c>
      <c r="L35" s="28" t="str">
        <f>IF(ISNA(VLOOKUP(L$5&amp;$A35,'Xử lý'!$F:$G,2,0)),"",VLOOKUP(L$5&amp;$A35,'Xử lý'!$F:$G,2,0))</f>
        <v/>
      </c>
      <c r="M35" s="26" t="str">
        <f>IF(ISNA(VLOOKUP(M$5&amp;$A35,'Xử lý'!$F:$G,2,0)),"",VLOOKUP(M$5&amp;$A35,'Xử lý'!$F:$G,2,0))</f>
        <v/>
      </c>
      <c r="N35" s="26" t="str">
        <f>IF(ISNA(VLOOKUP(N$5&amp;$A35,'Xử lý'!$F:$G,2,0)),"",VLOOKUP(N$5&amp;$A35,'Xử lý'!$F:$G,2,0))</f>
        <v/>
      </c>
      <c r="O35" s="26" t="str">
        <f>IF(ISNA(VLOOKUP(O$5&amp;$A35,'Xử lý'!$F:$G,2,0)),"",VLOOKUP(O$5&amp;$A35,'Xử lý'!$F:$G,2,0))</f>
        <v/>
      </c>
      <c r="P35" s="27" t="str">
        <f>IF(ISNA(VLOOKUP(P$5&amp;$A35,'Xử lý'!$F:$G,2,0)),"",VLOOKUP(P$5&amp;$A35,'Xử lý'!$F:$G,2,0))</f>
        <v/>
      </c>
      <c r="Q35" s="34" t="str">
        <f>IF(ISNA(VLOOKUP(Q$5&amp;$A35,'Xử lý'!$F:$G,2,0)),"",VLOOKUP(Q$5&amp;$A35,'Xử lý'!$F:$G,2,0))</f>
        <v/>
      </c>
      <c r="R35" s="26" t="str">
        <f>IF(ISNA(VLOOKUP(R$5&amp;$A35,'Xử lý'!$F:$G,2,0)),"",VLOOKUP(R$5&amp;$A35,'Xử lý'!$F:$G,2,0))</f>
        <v/>
      </c>
      <c r="S35" s="26" t="str">
        <f>IF(ISNA(VLOOKUP(S$5&amp;$A35,'Xử lý'!$F:$G,2,0)),"",VLOOKUP(S$5&amp;$A35,'Xử lý'!$F:$G,2,0))</f>
        <v/>
      </c>
      <c r="T35" s="26" t="str">
        <f>IF(ISNA(VLOOKUP(T$5&amp;$A35,'Xử lý'!$F:$G,2,0)),"",VLOOKUP(T$5&amp;$A35,'Xử lý'!$F:$G,2,0))</f>
        <v/>
      </c>
      <c r="U35" s="26" t="str">
        <f>IF(ISNA(VLOOKUP(U$5&amp;$A35,'Xử lý'!$F:$G,2,0)),"",VLOOKUP(U$5&amp;$A35,'Xử lý'!$F:$G,2,0))</f>
        <v/>
      </c>
      <c r="V35" s="28" t="str">
        <f>IF(ISNA(VLOOKUP(V$5&amp;$A35,'Xử lý'!$F:$G,2,0)),"",VLOOKUP(V$5&amp;$A35,'Xử lý'!$F:$G,2,0))</f>
        <v/>
      </c>
      <c r="W35" s="26" t="str">
        <f>IF(ISNA(VLOOKUP(W$5&amp;$A35,'Xử lý'!$F:$G,2,0)),"",VLOOKUP(W$5&amp;$A35,'Xử lý'!$F:$G,2,0))</f>
        <v/>
      </c>
      <c r="X35" s="26" t="str">
        <f>IF(ISNA(VLOOKUP(X$5&amp;$A35,'Xử lý'!$F:$G,2,0)),"",VLOOKUP(X$5&amp;$A35,'Xử lý'!$F:$G,2,0))</f>
        <v/>
      </c>
      <c r="Y35" s="26" t="str">
        <f>IF(ISNA(VLOOKUP(Y$5&amp;$A35,'Xử lý'!$F:$G,2,0)),"",VLOOKUP(Y$5&amp;$A35,'Xử lý'!$F:$G,2,0))</f>
        <v/>
      </c>
      <c r="Z35" s="36" t="str">
        <f>IF(ISNA(VLOOKUP(Z$5&amp;$A35,'Xử lý'!$F:$G,2,0)),"",VLOOKUP(Z$5&amp;$A35,'Xử lý'!$F:$G,2,0))</f>
        <v/>
      </c>
      <c r="AA35" s="28" t="str">
        <f>IF(ISNA(VLOOKUP(AA$5&amp;$A35,'Xử lý'!$F:$G,2,0)),"",VLOOKUP(AA$5&amp;$A35,'Xử lý'!$F:$G,2,0))</f>
        <v/>
      </c>
      <c r="AB35" s="26" t="str">
        <f>IF(ISNA(VLOOKUP(AB$5&amp;$A35,'Xử lý'!$F:$G,2,0)),"",VLOOKUP(AB$5&amp;$A35,'Xử lý'!$F:$G,2,0))</f>
        <v/>
      </c>
      <c r="AC35" s="26" t="str">
        <f>IF(ISNA(VLOOKUP(AC$5&amp;$A35,'Xử lý'!$F:$G,2,0)),"",VLOOKUP(AC$5&amp;$A35,'Xử lý'!$F:$G,2,0))</f>
        <v/>
      </c>
      <c r="AD35" s="26" t="str">
        <f>IF(ISNA(VLOOKUP(AD$5&amp;$A35,'Xử lý'!$F:$G,2,0)),"",VLOOKUP(AD$5&amp;$A35,'Xử lý'!$F:$G,2,0))</f>
        <v/>
      </c>
      <c r="AE35" s="27" t="str">
        <f>IF(ISNA(VLOOKUP(AE$5&amp;$A35,'Xử lý'!$F:$G,2,0)),"",VLOOKUP(AE$5&amp;$A35,'Xử lý'!$F:$G,2,0))</f>
        <v/>
      </c>
      <c r="AF35" s="56"/>
    </row>
    <row r="36" spans="1:32" ht="26" x14ac:dyDescent="0.6">
      <c r="A36" s="32" t="str">
        <f>DSGV!B31</f>
        <v>T.H'Son</v>
      </c>
      <c r="B36" s="28" t="str">
        <f>IF(ISNA(VLOOKUP(B$5&amp;$A36,'Xử lý'!$F:$G,2,0)),"",VLOOKUP(B$5&amp;$A36,'Xử lý'!$F:$G,2,0))</f>
        <v/>
      </c>
      <c r="C36" s="26" t="str">
        <f>IF(ISNA(VLOOKUP(C$5&amp;$A36,'Xử lý'!$F:$G,2,0)),"",VLOOKUP(C$5&amp;$A36,'Xử lý'!$F:$G,2,0))</f>
        <v/>
      </c>
      <c r="D36" s="26" t="str">
        <f>IF(ISNA(VLOOKUP(D$5&amp;$A36,'Xử lý'!$F:$G,2,0)),"",VLOOKUP(D$5&amp;$A36,'Xử lý'!$F:$G,2,0))</f>
        <v/>
      </c>
      <c r="E36" s="26" t="str">
        <f>IF(ISNA(VLOOKUP(E$5&amp;$A36,'Xử lý'!$F:$G,2,0)),"",VLOOKUP(E$5&amp;$A36,'Xử lý'!$F:$G,2,0))</f>
        <v/>
      </c>
      <c r="F36" s="36" t="str">
        <f>IF(ISNA(VLOOKUP(F$5&amp;$A36,'Xử lý'!$F:$G,2,0)),"",VLOOKUP(F$5&amp;$A36,'Xử lý'!$F:$G,2,0))</f>
        <v/>
      </c>
      <c r="G36" s="28" t="str">
        <f>IF(ISNA(VLOOKUP(G$5&amp;$A36,'Xử lý'!$F:$G,2,0)),"",VLOOKUP(G$5&amp;$A36,'Xử lý'!$F:$G,2,0))</f>
        <v/>
      </c>
      <c r="H36" s="26" t="str">
        <f>IF(ISNA(VLOOKUP(H$5&amp;$A36,'Xử lý'!$F:$G,2,0)),"",VLOOKUP(H$5&amp;$A36,'Xử lý'!$F:$G,2,0))</f>
        <v/>
      </c>
      <c r="I36" s="26" t="str">
        <f>IF(ISNA(VLOOKUP(I$5&amp;$A36,'Xử lý'!$F:$G,2,0)),"",VLOOKUP(I$5&amp;$A36,'Xử lý'!$F:$G,2,0))</f>
        <v/>
      </c>
      <c r="J36" s="26" t="str">
        <f>IF(ISNA(VLOOKUP(J$5&amp;$A36,'Xử lý'!$F:$G,2,0)),"",VLOOKUP(J$5&amp;$A36,'Xử lý'!$F:$G,2,0))</f>
        <v/>
      </c>
      <c r="K36" s="26" t="str">
        <f>IF(ISNA(VLOOKUP(K$5&amp;$A36,'Xử lý'!$F:$G,2,0)),"",VLOOKUP(K$5&amp;$A36,'Xử lý'!$F:$G,2,0))</f>
        <v/>
      </c>
      <c r="L36" s="28" t="str">
        <f>IF(ISNA(VLOOKUP(L$5&amp;$A36,'Xử lý'!$F:$G,2,0)),"",VLOOKUP(L$5&amp;$A36,'Xử lý'!$F:$G,2,0))</f>
        <v/>
      </c>
      <c r="M36" s="26" t="str">
        <f>IF(ISNA(VLOOKUP(M$5&amp;$A36,'Xử lý'!$F:$G,2,0)),"",VLOOKUP(M$5&amp;$A36,'Xử lý'!$F:$G,2,0))</f>
        <v/>
      </c>
      <c r="N36" s="26" t="str">
        <f>IF(ISNA(VLOOKUP(N$5&amp;$A36,'Xử lý'!$F:$G,2,0)),"",VLOOKUP(N$5&amp;$A36,'Xử lý'!$F:$G,2,0))</f>
        <v/>
      </c>
      <c r="O36" s="26" t="str">
        <f>IF(ISNA(VLOOKUP(O$5&amp;$A36,'Xử lý'!$F:$G,2,0)),"",VLOOKUP(O$5&amp;$A36,'Xử lý'!$F:$G,2,0))</f>
        <v/>
      </c>
      <c r="P36" s="27" t="str">
        <f>IF(ISNA(VLOOKUP(P$5&amp;$A36,'Xử lý'!$F:$G,2,0)),"",VLOOKUP(P$5&amp;$A36,'Xử lý'!$F:$G,2,0))</f>
        <v/>
      </c>
      <c r="Q36" s="34" t="str">
        <f>IF(ISNA(VLOOKUP(Q$5&amp;$A36,'Xử lý'!$F:$G,2,0)),"",VLOOKUP(Q$5&amp;$A36,'Xử lý'!$F:$G,2,0))</f>
        <v/>
      </c>
      <c r="R36" s="26" t="str">
        <f>IF(ISNA(VLOOKUP(R$5&amp;$A36,'Xử lý'!$F:$G,2,0)),"",VLOOKUP(R$5&amp;$A36,'Xử lý'!$F:$G,2,0))</f>
        <v/>
      </c>
      <c r="S36" s="26" t="str">
        <f>IF(ISNA(VLOOKUP(S$5&amp;$A36,'Xử lý'!$F:$G,2,0)),"",VLOOKUP(S$5&amp;$A36,'Xử lý'!$F:$G,2,0))</f>
        <v/>
      </c>
      <c r="T36" s="26" t="str">
        <f>IF(ISNA(VLOOKUP(T$5&amp;$A36,'Xử lý'!$F:$G,2,0)),"",VLOOKUP(T$5&amp;$A36,'Xử lý'!$F:$G,2,0))</f>
        <v/>
      </c>
      <c r="U36" s="26" t="str">
        <f>IF(ISNA(VLOOKUP(U$5&amp;$A36,'Xử lý'!$F:$G,2,0)),"",VLOOKUP(U$5&amp;$A36,'Xử lý'!$F:$G,2,0))</f>
        <v/>
      </c>
      <c r="V36" s="28" t="str">
        <f>IF(ISNA(VLOOKUP(V$5&amp;$A36,'Xử lý'!$F:$G,2,0)),"",VLOOKUP(V$5&amp;$A36,'Xử lý'!$F:$G,2,0))</f>
        <v/>
      </c>
      <c r="W36" s="26" t="str">
        <f>IF(ISNA(VLOOKUP(W$5&amp;$A36,'Xử lý'!$F:$G,2,0)),"",VLOOKUP(W$5&amp;$A36,'Xử lý'!$F:$G,2,0))</f>
        <v/>
      </c>
      <c r="X36" s="26" t="str">
        <f>IF(ISNA(VLOOKUP(X$5&amp;$A36,'Xử lý'!$F:$G,2,0)),"",VLOOKUP(X$5&amp;$A36,'Xử lý'!$F:$G,2,0))</f>
        <v/>
      </c>
      <c r="Y36" s="26" t="str">
        <f>IF(ISNA(VLOOKUP(Y$5&amp;$A36,'Xử lý'!$F:$G,2,0)),"",VLOOKUP(Y$5&amp;$A36,'Xử lý'!$F:$G,2,0))</f>
        <v/>
      </c>
      <c r="Z36" s="36" t="str">
        <f>IF(ISNA(VLOOKUP(Z$5&amp;$A36,'Xử lý'!$F:$G,2,0)),"",VLOOKUP(Z$5&amp;$A36,'Xử lý'!$F:$G,2,0))</f>
        <v/>
      </c>
      <c r="AA36" s="28" t="str">
        <f>IF(ISNA(VLOOKUP(AA$5&amp;$A36,'Xử lý'!$F:$G,2,0)),"",VLOOKUP(AA$5&amp;$A36,'Xử lý'!$F:$G,2,0))</f>
        <v/>
      </c>
      <c r="AB36" s="26" t="str">
        <f>IF(ISNA(VLOOKUP(AB$5&amp;$A36,'Xử lý'!$F:$G,2,0)),"",VLOOKUP(AB$5&amp;$A36,'Xử lý'!$F:$G,2,0))</f>
        <v/>
      </c>
      <c r="AC36" s="26" t="str">
        <f>IF(ISNA(VLOOKUP(AC$5&amp;$A36,'Xử lý'!$F:$G,2,0)),"",VLOOKUP(AC$5&amp;$A36,'Xử lý'!$F:$G,2,0))</f>
        <v/>
      </c>
      <c r="AD36" s="26" t="str">
        <f>IF(ISNA(VLOOKUP(AD$5&amp;$A36,'Xử lý'!$F:$G,2,0)),"",VLOOKUP(AD$5&amp;$A36,'Xử lý'!$F:$G,2,0))</f>
        <v/>
      </c>
      <c r="AE36" s="27" t="str">
        <f>IF(ISNA(VLOOKUP(AE$5&amp;$A36,'Xử lý'!$F:$G,2,0)),"",VLOOKUP(AE$5&amp;$A36,'Xử lý'!$F:$G,2,0))</f>
        <v/>
      </c>
      <c r="AF36" s="56"/>
    </row>
    <row r="37" spans="1:32" ht="26" x14ac:dyDescent="0.6">
      <c r="A37" s="32" t="str">
        <f>DSGV!B32</f>
        <v>T.Khánh</v>
      </c>
      <c r="B37" s="28" t="str">
        <f>IF(ISNA(VLOOKUP(B$5&amp;$A37,'Xử lý'!$F:$G,2,0)),"",VLOOKUP(B$5&amp;$A37,'Xử lý'!$F:$G,2,0))</f>
        <v/>
      </c>
      <c r="C37" s="26" t="str">
        <f>IF(ISNA(VLOOKUP(C$5&amp;$A37,'Xử lý'!$F:$G,2,0)),"",VLOOKUP(C$5&amp;$A37,'Xử lý'!$F:$G,2,0))</f>
        <v/>
      </c>
      <c r="D37" s="26" t="str">
        <f>IF(ISNA(VLOOKUP(D$5&amp;$A37,'Xử lý'!$F:$G,2,0)),"",VLOOKUP(D$5&amp;$A37,'Xử lý'!$F:$G,2,0))</f>
        <v/>
      </c>
      <c r="E37" s="26" t="str">
        <f>IF(ISNA(VLOOKUP(E$5&amp;$A37,'Xử lý'!$F:$G,2,0)),"",VLOOKUP(E$5&amp;$A37,'Xử lý'!$F:$G,2,0))</f>
        <v/>
      </c>
      <c r="F37" s="36" t="str">
        <f>IF(ISNA(VLOOKUP(F$5&amp;$A37,'Xử lý'!$F:$G,2,0)),"",VLOOKUP(F$5&amp;$A37,'Xử lý'!$F:$G,2,0))</f>
        <v/>
      </c>
      <c r="G37" s="28" t="str">
        <f>IF(ISNA(VLOOKUP(G$5&amp;$A37,'Xử lý'!$F:$G,2,0)),"",VLOOKUP(G$5&amp;$A37,'Xử lý'!$F:$G,2,0))</f>
        <v/>
      </c>
      <c r="H37" s="26" t="str">
        <f>IF(ISNA(VLOOKUP(H$5&amp;$A37,'Xử lý'!$F:$G,2,0)),"",VLOOKUP(H$5&amp;$A37,'Xử lý'!$F:$G,2,0))</f>
        <v/>
      </c>
      <c r="I37" s="26" t="str">
        <f>IF(ISNA(VLOOKUP(I$5&amp;$A37,'Xử lý'!$F:$G,2,0)),"",VLOOKUP(I$5&amp;$A37,'Xử lý'!$F:$G,2,0))</f>
        <v/>
      </c>
      <c r="J37" s="26" t="str">
        <f>IF(ISNA(VLOOKUP(J$5&amp;$A37,'Xử lý'!$F:$G,2,0)),"",VLOOKUP(J$5&amp;$A37,'Xử lý'!$F:$G,2,0))</f>
        <v/>
      </c>
      <c r="K37" s="26" t="str">
        <f>IF(ISNA(VLOOKUP(K$5&amp;$A37,'Xử lý'!$F:$G,2,0)),"",VLOOKUP(K$5&amp;$A37,'Xử lý'!$F:$G,2,0))</f>
        <v/>
      </c>
      <c r="L37" s="28" t="str">
        <f>IF(ISNA(VLOOKUP(L$5&amp;$A37,'Xử lý'!$F:$G,2,0)),"",VLOOKUP(L$5&amp;$A37,'Xử lý'!$F:$G,2,0))</f>
        <v/>
      </c>
      <c r="M37" s="26" t="str">
        <f>IF(ISNA(VLOOKUP(M$5&amp;$A37,'Xử lý'!$F:$G,2,0)),"",VLOOKUP(M$5&amp;$A37,'Xử lý'!$F:$G,2,0))</f>
        <v/>
      </c>
      <c r="N37" s="26" t="str">
        <f>IF(ISNA(VLOOKUP(N$5&amp;$A37,'Xử lý'!$F:$G,2,0)),"",VLOOKUP(N$5&amp;$A37,'Xử lý'!$F:$G,2,0))</f>
        <v/>
      </c>
      <c r="O37" s="26" t="str">
        <f>IF(ISNA(VLOOKUP(O$5&amp;$A37,'Xử lý'!$F:$G,2,0)),"",VLOOKUP(O$5&amp;$A37,'Xử lý'!$F:$G,2,0))</f>
        <v/>
      </c>
      <c r="P37" s="27" t="str">
        <f>IF(ISNA(VLOOKUP(P$5&amp;$A37,'Xử lý'!$F:$G,2,0)),"",VLOOKUP(P$5&amp;$A37,'Xử lý'!$F:$G,2,0))</f>
        <v/>
      </c>
      <c r="Q37" s="34" t="str">
        <f>IF(ISNA(VLOOKUP(Q$5&amp;$A37,'Xử lý'!$F:$G,2,0)),"",VLOOKUP(Q$5&amp;$A37,'Xử lý'!$F:$G,2,0))</f>
        <v/>
      </c>
      <c r="R37" s="26" t="str">
        <f>IF(ISNA(VLOOKUP(R$5&amp;$A37,'Xử lý'!$F:$G,2,0)),"",VLOOKUP(R$5&amp;$A37,'Xử lý'!$F:$G,2,0))</f>
        <v/>
      </c>
      <c r="S37" s="26" t="str">
        <f>IF(ISNA(VLOOKUP(S$5&amp;$A37,'Xử lý'!$F:$G,2,0)),"",VLOOKUP(S$5&amp;$A37,'Xử lý'!$F:$G,2,0))</f>
        <v/>
      </c>
      <c r="T37" s="26" t="str">
        <f>IF(ISNA(VLOOKUP(T$5&amp;$A37,'Xử lý'!$F:$G,2,0)),"",VLOOKUP(T$5&amp;$A37,'Xử lý'!$F:$G,2,0))</f>
        <v/>
      </c>
      <c r="U37" s="26" t="str">
        <f>IF(ISNA(VLOOKUP(U$5&amp;$A37,'Xử lý'!$F:$G,2,0)),"",VLOOKUP(U$5&amp;$A37,'Xử lý'!$F:$G,2,0))</f>
        <v/>
      </c>
      <c r="V37" s="28" t="str">
        <f>IF(ISNA(VLOOKUP(V$5&amp;$A37,'Xử lý'!$F:$G,2,0)),"",VLOOKUP(V$5&amp;$A37,'Xử lý'!$F:$G,2,0))</f>
        <v/>
      </c>
      <c r="W37" s="26" t="str">
        <f>IF(ISNA(VLOOKUP(W$5&amp;$A37,'Xử lý'!$F:$G,2,0)),"",VLOOKUP(W$5&amp;$A37,'Xử lý'!$F:$G,2,0))</f>
        <v/>
      </c>
      <c r="X37" s="26" t="str">
        <f>IF(ISNA(VLOOKUP(X$5&amp;$A37,'Xử lý'!$F:$G,2,0)),"",VLOOKUP(X$5&amp;$A37,'Xử lý'!$F:$G,2,0))</f>
        <v/>
      </c>
      <c r="Y37" s="26" t="str">
        <f>IF(ISNA(VLOOKUP(Y$5&amp;$A37,'Xử lý'!$F:$G,2,0)),"",VLOOKUP(Y$5&amp;$A37,'Xử lý'!$F:$G,2,0))</f>
        <v/>
      </c>
      <c r="Z37" s="36" t="str">
        <f>IF(ISNA(VLOOKUP(Z$5&amp;$A37,'Xử lý'!$F:$G,2,0)),"",VLOOKUP(Z$5&amp;$A37,'Xử lý'!$F:$G,2,0))</f>
        <v/>
      </c>
      <c r="AA37" s="28" t="str">
        <f>IF(ISNA(VLOOKUP(AA$5&amp;$A37,'Xử lý'!$F:$G,2,0)),"",VLOOKUP(AA$5&amp;$A37,'Xử lý'!$F:$G,2,0))</f>
        <v/>
      </c>
      <c r="AB37" s="26" t="str">
        <f>IF(ISNA(VLOOKUP(AB$5&amp;$A37,'Xử lý'!$F:$G,2,0)),"",VLOOKUP(AB$5&amp;$A37,'Xử lý'!$F:$G,2,0))</f>
        <v/>
      </c>
      <c r="AC37" s="26" t="str">
        <f>IF(ISNA(VLOOKUP(AC$5&amp;$A37,'Xử lý'!$F:$G,2,0)),"",VLOOKUP(AC$5&amp;$A37,'Xử lý'!$F:$G,2,0))</f>
        <v/>
      </c>
      <c r="AD37" s="26" t="str">
        <f>IF(ISNA(VLOOKUP(AD$5&amp;$A37,'Xử lý'!$F:$G,2,0)),"",VLOOKUP(AD$5&amp;$A37,'Xử lý'!$F:$G,2,0))</f>
        <v/>
      </c>
      <c r="AE37" s="27" t="str">
        <f>IF(ISNA(VLOOKUP(AE$5&amp;$A37,'Xử lý'!$F:$G,2,0)),"",VLOOKUP(AE$5&amp;$A37,'Xử lý'!$F:$G,2,0))</f>
        <v/>
      </c>
      <c r="AF37" s="56"/>
    </row>
    <row r="38" spans="1:32" ht="26" x14ac:dyDescent="0.6">
      <c r="A38" s="32" t="str">
        <f>DSGV!B33</f>
        <v>T.Khoa</v>
      </c>
      <c r="B38" s="28" t="str">
        <f>IF(ISNA(VLOOKUP(B$5&amp;$A38,'Xử lý'!$F:$G,2,0)),"",VLOOKUP(B$5&amp;$A38,'Xử lý'!$F:$G,2,0))</f>
        <v/>
      </c>
      <c r="C38" s="26" t="str">
        <f>IF(ISNA(VLOOKUP(C$5&amp;$A38,'Xử lý'!$F:$G,2,0)),"",VLOOKUP(C$5&amp;$A38,'Xử lý'!$F:$G,2,0))</f>
        <v/>
      </c>
      <c r="D38" s="26" t="str">
        <f>IF(ISNA(VLOOKUP(D$5&amp;$A38,'Xử lý'!$F:$G,2,0)),"",VLOOKUP(D$5&amp;$A38,'Xử lý'!$F:$G,2,0))</f>
        <v/>
      </c>
      <c r="E38" s="26" t="str">
        <f>IF(ISNA(VLOOKUP(E$5&amp;$A38,'Xử lý'!$F:$G,2,0)),"",VLOOKUP(E$5&amp;$A38,'Xử lý'!$F:$G,2,0))</f>
        <v/>
      </c>
      <c r="F38" s="36" t="str">
        <f>IF(ISNA(VLOOKUP(F$5&amp;$A38,'Xử lý'!$F:$G,2,0)),"",VLOOKUP(F$5&amp;$A38,'Xử lý'!$F:$G,2,0))</f>
        <v/>
      </c>
      <c r="G38" s="28" t="str">
        <f>IF(ISNA(VLOOKUP(G$5&amp;$A38,'Xử lý'!$F:$G,2,0)),"",VLOOKUP(G$5&amp;$A38,'Xử lý'!$F:$G,2,0))</f>
        <v/>
      </c>
      <c r="H38" s="26" t="str">
        <f>IF(ISNA(VLOOKUP(H$5&amp;$A38,'Xử lý'!$F:$G,2,0)),"",VLOOKUP(H$5&amp;$A38,'Xử lý'!$F:$G,2,0))</f>
        <v/>
      </c>
      <c r="I38" s="26" t="str">
        <f>IF(ISNA(VLOOKUP(I$5&amp;$A38,'Xử lý'!$F:$G,2,0)),"",VLOOKUP(I$5&amp;$A38,'Xử lý'!$F:$G,2,0))</f>
        <v/>
      </c>
      <c r="J38" s="26" t="str">
        <f>IF(ISNA(VLOOKUP(J$5&amp;$A38,'Xử lý'!$F:$G,2,0)),"",VLOOKUP(J$5&amp;$A38,'Xử lý'!$F:$G,2,0))</f>
        <v/>
      </c>
      <c r="K38" s="26" t="str">
        <f>IF(ISNA(VLOOKUP(K$5&amp;$A38,'Xử lý'!$F:$G,2,0)),"",VLOOKUP(K$5&amp;$A38,'Xử lý'!$F:$G,2,0))</f>
        <v/>
      </c>
      <c r="L38" s="28" t="str">
        <f>IF(ISNA(VLOOKUP(L$5&amp;$A38,'Xử lý'!$F:$G,2,0)),"",VLOOKUP(L$5&amp;$A38,'Xử lý'!$F:$G,2,0))</f>
        <v/>
      </c>
      <c r="M38" s="26" t="str">
        <f>IF(ISNA(VLOOKUP(M$5&amp;$A38,'Xử lý'!$F:$G,2,0)),"",VLOOKUP(M$5&amp;$A38,'Xử lý'!$F:$G,2,0))</f>
        <v/>
      </c>
      <c r="N38" s="26" t="str">
        <f>IF(ISNA(VLOOKUP(N$5&amp;$A38,'Xử lý'!$F:$G,2,0)),"",VLOOKUP(N$5&amp;$A38,'Xử lý'!$F:$G,2,0))</f>
        <v/>
      </c>
      <c r="O38" s="26" t="str">
        <f>IF(ISNA(VLOOKUP(O$5&amp;$A38,'Xử lý'!$F:$G,2,0)),"",VLOOKUP(O$5&amp;$A38,'Xử lý'!$F:$G,2,0))</f>
        <v/>
      </c>
      <c r="P38" s="27" t="str">
        <f>IF(ISNA(VLOOKUP(P$5&amp;$A38,'Xử lý'!$F:$G,2,0)),"",VLOOKUP(P$5&amp;$A38,'Xử lý'!$F:$G,2,0))</f>
        <v/>
      </c>
      <c r="Q38" s="34" t="str">
        <f>IF(ISNA(VLOOKUP(Q$5&amp;$A38,'Xử lý'!$F:$G,2,0)),"",VLOOKUP(Q$5&amp;$A38,'Xử lý'!$F:$G,2,0))</f>
        <v/>
      </c>
      <c r="R38" s="26" t="str">
        <f>IF(ISNA(VLOOKUP(R$5&amp;$A38,'Xử lý'!$F:$G,2,0)),"",VLOOKUP(R$5&amp;$A38,'Xử lý'!$F:$G,2,0))</f>
        <v/>
      </c>
      <c r="S38" s="26" t="str">
        <f>IF(ISNA(VLOOKUP(S$5&amp;$A38,'Xử lý'!$F:$G,2,0)),"",VLOOKUP(S$5&amp;$A38,'Xử lý'!$F:$G,2,0))</f>
        <v/>
      </c>
      <c r="T38" s="26" t="str">
        <f>IF(ISNA(VLOOKUP(T$5&amp;$A38,'Xử lý'!$F:$G,2,0)),"",VLOOKUP(T$5&amp;$A38,'Xử lý'!$F:$G,2,0))</f>
        <v/>
      </c>
      <c r="U38" s="26" t="str">
        <f>IF(ISNA(VLOOKUP(U$5&amp;$A38,'Xử lý'!$F:$G,2,0)),"",VLOOKUP(U$5&amp;$A38,'Xử lý'!$F:$G,2,0))</f>
        <v/>
      </c>
      <c r="V38" s="28" t="str">
        <f>IF(ISNA(VLOOKUP(V$5&amp;$A38,'Xử lý'!$F:$G,2,0)),"",VLOOKUP(V$5&amp;$A38,'Xử lý'!$F:$G,2,0))</f>
        <v/>
      </c>
      <c r="W38" s="26" t="str">
        <f>IF(ISNA(VLOOKUP(W$5&amp;$A38,'Xử lý'!$F:$G,2,0)),"",VLOOKUP(W$5&amp;$A38,'Xử lý'!$F:$G,2,0))</f>
        <v/>
      </c>
      <c r="X38" s="26" t="str">
        <f>IF(ISNA(VLOOKUP(X$5&amp;$A38,'Xử lý'!$F:$G,2,0)),"",VLOOKUP(X$5&amp;$A38,'Xử lý'!$F:$G,2,0))</f>
        <v/>
      </c>
      <c r="Y38" s="26" t="str">
        <f>IF(ISNA(VLOOKUP(Y$5&amp;$A38,'Xử lý'!$F:$G,2,0)),"",VLOOKUP(Y$5&amp;$A38,'Xử lý'!$F:$G,2,0))</f>
        <v/>
      </c>
      <c r="Z38" s="36" t="str">
        <f>IF(ISNA(VLOOKUP(Z$5&amp;$A38,'Xử lý'!$F:$G,2,0)),"",VLOOKUP(Z$5&amp;$A38,'Xử lý'!$F:$G,2,0))</f>
        <v/>
      </c>
      <c r="AA38" s="28" t="str">
        <f>IF(ISNA(VLOOKUP(AA$5&amp;$A38,'Xử lý'!$F:$G,2,0)),"",VLOOKUP(AA$5&amp;$A38,'Xử lý'!$F:$G,2,0))</f>
        <v/>
      </c>
      <c r="AB38" s="26" t="str">
        <f>IF(ISNA(VLOOKUP(AB$5&amp;$A38,'Xử lý'!$F:$G,2,0)),"",VLOOKUP(AB$5&amp;$A38,'Xử lý'!$F:$G,2,0))</f>
        <v/>
      </c>
      <c r="AC38" s="26" t="str">
        <f>IF(ISNA(VLOOKUP(AC$5&amp;$A38,'Xử lý'!$F:$G,2,0)),"",VLOOKUP(AC$5&amp;$A38,'Xử lý'!$F:$G,2,0))</f>
        <v/>
      </c>
      <c r="AD38" s="26" t="str">
        <f>IF(ISNA(VLOOKUP(AD$5&amp;$A38,'Xử lý'!$F:$G,2,0)),"",VLOOKUP(AD$5&amp;$A38,'Xử lý'!$F:$G,2,0))</f>
        <v/>
      </c>
      <c r="AE38" s="27" t="str">
        <f>IF(ISNA(VLOOKUP(AE$5&amp;$A38,'Xử lý'!$F:$G,2,0)),"",VLOOKUP(AE$5&amp;$A38,'Xử lý'!$F:$G,2,0))</f>
        <v/>
      </c>
      <c r="AF38" s="56"/>
    </row>
    <row r="39" spans="1:32" ht="26" x14ac:dyDescent="0.6">
      <c r="A39" s="32" t="str">
        <f>DSGV!B34</f>
        <v>T.Kiên</v>
      </c>
      <c r="B39" s="28" t="str">
        <f>IF(ISNA(VLOOKUP(B$5&amp;$A39,'Xử lý'!$F:$G,2,0)),"",VLOOKUP(B$5&amp;$A39,'Xử lý'!$F:$G,2,0))</f>
        <v/>
      </c>
      <c r="C39" s="26" t="str">
        <f>IF(ISNA(VLOOKUP(C$5&amp;$A39,'Xử lý'!$F:$G,2,0)),"",VLOOKUP(C$5&amp;$A39,'Xử lý'!$F:$G,2,0))</f>
        <v/>
      </c>
      <c r="D39" s="26" t="str">
        <f>IF(ISNA(VLOOKUP(D$5&amp;$A39,'Xử lý'!$F:$G,2,0)),"",VLOOKUP(D$5&amp;$A39,'Xử lý'!$F:$G,2,0))</f>
        <v/>
      </c>
      <c r="E39" s="26" t="str">
        <f>IF(ISNA(VLOOKUP(E$5&amp;$A39,'Xử lý'!$F:$G,2,0)),"",VLOOKUP(E$5&amp;$A39,'Xử lý'!$F:$G,2,0))</f>
        <v/>
      </c>
      <c r="F39" s="36" t="str">
        <f>IF(ISNA(VLOOKUP(F$5&amp;$A39,'Xử lý'!$F:$G,2,0)),"",VLOOKUP(F$5&amp;$A39,'Xử lý'!$F:$G,2,0))</f>
        <v/>
      </c>
      <c r="G39" s="28" t="str">
        <f>IF(ISNA(VLOOKUP(G$5&amp;$A39,'Xử lý'!$F:$G,2,0)),"",VLOOKUP(G$5&amp;$A39,'Xử lý'!$F:$G,2,0))</f>
        <v/>
      </c>
      <c r="H39" s="26" t="str">
        <f>IF(ISNA(VLOOKUP(H$5&amp;$A39,'Xử lý'!$F:$G,2,0)),"",VLOOKUP(H$5&amp;$A39,'Xử lý'!$F:$G,2,0))</f>
        <v/>
      </c>
      <c r="I39" s="26" t="str">
        <f>IF(ISNA(VLOOKUP(I$5&amp;$A39,'Xử lý'!$F:$G,2,0)),"",VLOOKUP(I$5&amp;$A39,'Xử lý'!$F:$G,2,0))</f>
        <v/>
      </c>
      <c r="J39" s="26" t="str">
        <f>IF(ISNA(VLOOKUP(J$5&amp;$A39,'Xử lý'!$F:$G,2,0)),"",VLOOKUP(J$5&amp;$A39,'Xử lý'!$F:$G,2,0))</f>
        <v/>
      </c>
      <c r="K39" s="26" t="str">
        <f>IF(ISNA(VLOOKUP(K$5&amp;$A39,'Xử lý'!$F:$G,2,0)),"",VLOOKUP(K$5&amp;$A39,'Xử lý'!$F:$G,2,0))</f>
        <v/>
      </c>
      <c r="L39" s="28" t="str">
        <f>IF(ISNA(VLOOKUP(L$5&amp;$A39,'Xử lý'!$F:$G,2,0)),"",VLOOKUP(L$5&amp;$A39,'Xử lý'!$F:$G,2,0))</f>
        <v/>
      </c>
      <c r="M39" s="26" t="str">
        <f>IF(ISNA(VLOOKUP(M$5&amp;$A39,'Xử lý'!$F:$G,2,0)),"",VLOOKUP(M$5&amp;$A39,'Xử lý'!$F:$G,2,0))</f>
        <v/>
      </c>
      <c r="N39" s="26" t="str">
        <f>IF(ISNA(VLOOKUP(N$5&amp;$A39,'Xử lý'!$F:$G,2,0)),"",VLOOKUP(N$5&amp;$A39,'Xử lý'!$F:$G,2,0))</f>
        <v/>
      </c>
      <c r="O39" s="26" t="str">
        <f>IF(ISNA(VLOOKUP(O$5&amp;$A39,'Xử lý'!$F:$G,2,0)),"",VLOOKUP(O$5&amp;$A39,'Xử lý'!$F:$G,2,0))</f>
        <v/>
      </c>
      <c r="P39" s="27" t="str">
        <f>IF(ISNA(VLOOKUP(P$5&amp;$A39,'Xử lý'!$F:$G,2,0)),"",VLOOKUP(P$5&amp;$A39,'Xử lý'!$F:$G,2,0))</f>
        <v/>
      </c>
      <c r="Q39" s="34" t="str">
        <f>IF(ISNA(VLOOKUP(Q$5&amp;$A39,'Xử lý'!$F:$G,2,0)),"",VLOOKUP(Q$5&amp;$A39,'Xử lý'!$F:$G,2,0))</f>
        <v/>
      </c>
      <c r="R39" s="26" t="str">
        <f>IF(ISNA(VLOOKUP(R$5&amp;$A39,'Xử lý'!$F:$G,2,0)),"",VLOOKUP(R$5&amp;$A39,'Xử lý'!$F:$G,2,0))</f>
        <v/>
      </c>
      <c r="S39" s="26" t="str">
        <f>IF(ISNA(VLOOKUP(S$5&amp;$A39,'Xử lý'!$F:$G,2,0)),"",VLOOKUP(S$5&amp;$A39,'Xử lý'!$F:$G,2,0))</f>
        <v/>
      </c>
      <c r="T39" s="26" t="str">
        <f>IF(ISNA(VLOOKUP(T$5&amp;$A39,'Xử lý'!$F:$G,2,0)),"",VLOOKUP(T$5&amp;$A39,'Xử lý'!$F:$G,2,0))</f>
        <v/>
      </c>
      <c r="U39" s="26" t="str">
        <f>IF(ISNA(VLOOKUP(U$5&amp;$A39,'Xử lý'!$F:$G,2,0)),"",VLOOKUP(U$5&amp;$A39,'Xử lý'!$F:$G,2,0))</f>
        <v/>
      </c>
      <c r="V39" s="28" t="str">
        <f>IF(ISNA(VLOOKUP(V$5&amp;$A39,'Xử lý'!$F:$G,2,0)),"",VLOOKUP(V$5&amp;$A39,'Xử lý'!$F:$G,2,0))</f>
        <v/>
      </c>
      <c r="W39" s="26" t="str">
        <f>IF(ISNA(VLOOKUP(W$5&amp;$A39,'Xử lý'!$F:$G,2,0)),"",VLOOKUP(W$5&amp;$A39,'Xử lý'!$F:$G,2,0))</f>
        <v/>
      </c>
      <c r="X39" s="26" t="str">
        <f>IF(ISNA(VLOOKUP(X$5&amp;$A39,'Xử lý'!$F:$G,2,0)),"",VLOOKUP(X$5&amp;$A39,'Xử lý'!$F:$G,2,0))</f>
        <v/>
      </c>
      <c r="Y39" s="26" t="str">
        <f>IF(ISNA(VLOOKUP(Y$5&amp;$A39,'Xử lý'!$F:$G,2,0)),"",VLOOKUP(Y$5&amp;$A39,'Xử lý'!$F:$G,2,0))</f>
        <v/>
      </c>
      <c r="Z39" s="36" t="str">
        <f>IF(ISNA(VLOOKUP(Z$5&amp;$A39,'Xử lý'!$F:$G,2,0)),"",VLOOKUP(Z$5&amp;$A39,'Xử lý'!$F:$G,2,0))</f>
        <v/>
      </c>
      <c r="AA39" s="28" t="str">
        <f>IF(ISNA(VLOOKUP(AA$5&amp;$A39,'Xử lý'!$F:$G,2,0)),"",VLOOKUP(AA$5&amp;$A39,'Xử lý'!$F:$G,2,0))</f>
        <v/>
      </c>
      <c r="AB39" s="26" t="str">
        <f>IF(ISNA(VLOOKUP(AB$5&amp;$A39,'Xử lý'!$F:$G,2,0)),"",VLOOKUP(AB$5&amp;$A39,'Xử lý'!$F:$G,2,0))</f>
        <v/>
      </c>
      <c r="AC39" s="26" t="str">
        <f>IF(ISNA(VLOOKUP(AC$5&amp;$A39,'Xử lý'!$F:$G,2,0)),"",VLOOKUP(AC$5&amp;$A39,'Xử lý'!$F:$G,2,0))</f>
        <v/>
      </c>
      <c r="AD39" s="26" t="str">
        <f>IF(ISNA(VLOOKUP(AD$5&amp;$A39,'Xử lý'!$F:$G,2,0)),"",VLOOKUP(AD$5&amp;$A39,'Xử lý'!$F:$G,2,0))</f>
        <v/>
      </c>
      <c r="AE39" s="27" t="str">
        <f>IF(ISNA(VLOOKUP(AE$5&amp;$A39,'Xử lý'!$F:$G,2,0)),"",VLOOKUP(AE$5&amp;$A39,'Xử lý'!$F:$G,2,0))</f>
        <v/>
      </c>
      <c r="AF39" s="56"/>
    </row>
    <row r="40" spans="1:32" ht="26" x14ac:dyDescent="0.6">
      <c r="A40" s="32" t="str">
        <f>DSGV!B35</f>
        <v>T.Oanh</v>
      </c>
      <c r="B40" s="28" t="str">
        <f>IF(ISNA(VLOOKUP(B$5&amp;$A40,'Xử lý'!$F:$G,2,0)),"",VLOOKUP(B$5&amp;$A40,'Xử lý'!$F:$G,2,0))</f>
        <v/>
      </c>
      <c r="C40" s="26" t="str">
        <f>IF(ISNA(VLOOKUP(C$5&amp;$A40,'Xử lý'!$F:$G,2,0)),"",VLOOKUP(C$5&amp;$A40,'Xử lý'!$F:$G,2,0))</f>
        <v/>
      </c>
      <c r="D40" s="26" t="str">
        <f>IF(ISNA(VLOOKUP(D$5&amp;$A40,'Xử lý'!$F:$G,2,0)),"",VLOOKUP(D$5&amp;$A40,'Xử lý'!$F:$G,2,0))</f>
        <v/>
      </c>
      <c r="E40" s="26" t="str">
        <f>IF(ISNA(VLOOKUP(E$5&amp;$A40,'Xử lý'!$F:$G,2,0)),"",VLOOKUP(E$5&amp;$A40,'Xử lý'!$F:$G,2,0))</f>
        <v/>
      </c>
      <c r="F40" s="36" t="str">
        <f>IF(ISNA(VLOOKUP(F$5&amp;$A40,'Xử lý'!$F:$G,2,0)),"",VLOOKUP(F$5&amp;$A40,'Xử lý'!$F:$G,2,0))</f>
        <v/>
      </c>
      <c r="G40" s="28" t="str">
        <f>IF(ISNA(VLOOKUP(G$5&amp;$A40,'Xử lý'!$F:$G,2,0)),"",VLOOKUP(G$5&amp;$A40,'Xử lý'!$F:$G,2,0))</f>
        <v/>
      </c>
      <c r="H40" s="26" t="str">
        <f>IF(ISNA(VLOOKUP(H$5&amp;$A40,'Xử lý'!$F:$G,2,0)),"",VLOOKUP(H$5&amp;$A40,'Xử lý'!$F:$G,2,0))</f>
        <v/>
      </c>
      <c r="I40" s="26" t="str">
        <f>IF(ISNA(VLOOKUP(I$5&amp;$A40,'Xử lý'!$F:$G,2,0)),"",VLOOKUP(I$5&amp;$A40,'Xử lý'!$F:$G,2,0))</f>
        <v/>
      </c>
      <c r="J40" s="26" t="str">
        <f>IF(ISNA(VLOOKUP(J$5&amp;$A40,'Xử lý'!$F:$G,2,0)),"",VLOOKUP(J$5&amp;$A40,'Xử lý'!$F:$G,2,0))</f>
        <v/>
      </c>
      <c r="K40" s="26" t="str">
        <f>IF(ISNA(VLOOKUP(K$5&amp;$A40,'Xử lý'!$F:$G,2,0)),"",VLOOKUP(K$5&amp;$A40,'Xử lý'!$F:$G,2,0))</f>
        <v/>
      </c>
      <c r="L40" s="28" t="str">
        <f>IF(ISNA(VLOOKUP(L$5&amp;$A40,'Xử lý'!$F:$G,2,0)),"",VLOOKUP(L$5&amp;$A40,'Xử lý'!$F:$G,2,0))</f>
        <v/>
      </c>
      <c r="M40" s="26" t="str">
        <f>IF(ISNA(VLOOKUP(M$5&amp;$A40,'Xử lý'!$F:$G,2,0)),"",VLOOKUP(M$5&amp;$A40,'Xử lý'!$F:$G,2,0))</f>
        <v/>
      </c>
      <c r="N40" s="26" t="str">
        <f>IF(ISNA(VLOOKUP(N$5&amp;$A40,'Xử lý'!$F:$G,2,0)),"",VLOOKUP(N$5&amp;$A40,'Xử lý'!$F:$G,2,0))</f>
        <v/>
      </c>
      <c r="O40" s="26" t="str">
        <f>IF(ISNA(VLOOKUP(O$5&amp;$A40,'Xử lý'!$F:$G,2,0)),"",VLOOKUP(O$5&amp;$A40,'Xử lý'!$F:$G,2,0))</f>
        <v/>
      </c>
      <c r="P40" s="27" t="str">
        <f>IF(ISNA(VLOOKUP(P$5&amp;$A40,'Xử lý'!$F:$G,2,0)),"",VLOOKUP(P$5&amp;$A40,'Xử lý'!$F:$G,2,0))</f>
        <v/>
      </c>
      <c r="Q40" s="34" t="str">
        <f>IF(ISNA(VLOOKUP(Q$5&amp;$A40,'Xử lý'!$F:$G,2,0)),"",VLOOKUP(Q$5&amp;$A40,'Xử lý'!$F:$G,2,0))</f>
        <v/>
      </c>
      <c r="R40" s="26" t="str">
        <f>IF(ISNA(VLOOKUP(R$5&amp;$A40,'Xử lý'!$F:$G,2,0)),"",VLOOKUP(R$5&amp;$A40,'Xử lý'!$F:$G,2,0))</f>
        <v/>
      </c>
      <c r="S40" s="26" t="str">
        <f>IF(ISNA(VLOOKUP(S$5&amp;$A40,'Xử lý'!$F:$G,2,0)),"",VLOOKUP(S$5&amp;$A40,'Xử lý'!$F:$G,2,0))</f>
        <v/>
      </c>
      <c r="T40" s="26" t="str">
        <f>IF(ISNA(VLOOKUP(T$5&amp;$A40,'Xử lý'!$F:$G,2,0)),"",VLOOKUP(T$5&amp;$A40,'Xử lý'!$F:$G,2,0))</f>
        <v/>
      </c>
      <c r="U40" s="26" t="str">
        <f>IF(ISNA(VLOOKUP(U$5&amp;$A40,'Xử lý'!$F:$G,2,0)),"",VLOOKUP(U$5&amp;$A40,'Xử lý'!$F:$G,2,0))</f>
        <v/>
      </c>
      <c r="V40" s="28" t="str">
        <f>IF(ISNA(VLOOKUP(V$5&amp;$A40,'Xử lý'!$F:$G,2,0)),"",VLOOKUP(V$5&amp;$A40,'Xử lý'!$F:$G,2,0))</f>
        <v/>
      </c>
      <c r="W40" s="26" t="str">
        <f>IF(ISNA(VLOOKUP(W$5&amp;$A40,'Xử lý'!$F:$G,2,0)),"",VLOOKUP(W$5&amp;$A40,'Xử lý'!$F:$G,2,0))</f>
        <v/>
      </c>
      <c r="X40" s="26" t="str">
        <f>IF(ISNA(VLOOKUP(X$5&amp;$A40,'Xử lý'!$F:$G,2,0)),"",VLOOKUP(X$5&amp;$A40,'Xử lý'!$F:$G,2,0))</f>
        <v/>
      </c>
      <c r="Y40" s="26" t="str">
        <f>IF(ISNA(VLOOKUP(Y$5&amp;$A40,'Xử lý'!$F:$G,2,0)),"",VLOOKUP(Y$5&amp;$A40,'Xử lý'!$F:$G,2,0))</f>
        <v/>
      </c>
      <c r="Z40" s="36" t="str">
        <f>IF(ISNA(VLOOKUP(Z$5&amp;$A40,'Xử lý'!$F:$G,2,0)),"",VLOOKUP(Z$5&amp;$A40,'Xử lý'!$F:$G,2,0))</f>
        <v/>
      </c>
      <c r="AA40" s="28" t="str">
        <f>IF(ISNA(VLOOKUP(AA$5&amp;$A40,'Xử lý'!$F:$G,2,0)),"",VLOOKUP(AA$5&amp;$A40,'Xử lý'!$F:$G,2,0))</f>
        <v/>
      </c>
      <c r="AB40" s="26" t="str">
        <f>IF(ISNA(VLOOKUP(AB$5&amp;$A40,'Xử lý'!$F:$G,2,0)),"",VLOOKUP(AB$5&amp;$A40,'Xử lý'!$F:$G,2,0))</f>
        <v/>
      </c>
      <c r="AC40" s="26" t="str">
        <f>IF(ISNA(VLOOKUP(AC$5&amp;$A40,'Xử lý'!$F:$G,2,0)),"",VLOOKUP(AC$5&amp;$A40,'Xử lý'!$F:$G,2,0))</f>
        <v/>
      </c>
      <c r="AD40" s="26" t="str">
        <f>IF(ISNA(VLOOKUP(AD$5&amp;$A40,'Xử lý'!$F:$G,2,0)),"",VLOOKUP(AD$5&amp;$A40,'Xử lý'!$F:$G,2,0))</f>
        <v/>
      </c>
      <c r="AE40" s="27" t="str">
        <f>IF(ISNA(VLOOKUP(AE$5&amp;$A40,'Xử lý'!$F:$G,2,0)),"",VLOOKUP(AE$5&amp;$A40,'Xử lý'!$F:$G,2,0))</f>
        <v/>
      </c>
      <c r="AF40" s="56"/>
    </row>
    <row r="41" spans="1:32" ht="26" x14ac:dyDescent="0.6">
      <c r="A41" s="32" t="str">
        <f>DSGV!B36</f>
        <v>T.Tín</v>
      </c>
      <c r="B41" s="28" t="str">
        <f>IF(ISNA(VLOOKUP(B$5&amp;$A41,'Xử lý'!$F:$G,2,0)),"",VLOOKUP(B$5&amp;$A41,'Xử lý'!$F:$G,2,0))</f>
        <v/>
      </c>
      <c r="C41" s="26" t="str">
        <f>IF(ISNA(VLOOKUP(C$5&amp;$A41,'Xử lý'!$F:$G,2,0)),"",VLOOKUP(C$5&amp;$A41,'Xử lý'!$F:$G,2,0))</f>
        <v/>
      </c>
      <c r="D41" s="26" t="str">
        <f>IF(ISNA(VLOOKUP(D$5&amp;$A41,'Xử lý'!$F:$G,2,0)),"",VLOOKUP(D$5&amp;$A41,'Xử lý'!$F:$G,2,0))</f>
        <v/>
      </c>
      <c r="E41" s="26" t="str">
        <f>IF(ISNA(VLOOKUP(E$5&amp;$A41,'Xử lý'!$F:$G,2,0)),"",VLOOKUP(E$5&amp;$A41,'Xử lý'!$F:$G,2,0))</f>
        <v/>
      </c>
      <c r="F41" s="36" t="str">
        <f>IF(ISNA(VLOOKUP(F$5&amp;$A41,'Xử lý'!$F:$G,2,0)),"",VLOOKUP(F$5&amp;$A41,'Xử lý'!$F:$G,2,0))</f>
        <v/>
      </c>
      <c r="G41" s="28" t="str">
        <f>IF(ISNA(VLOOKUP(G$5&amp;$A41,'Xử lý'!$F:$G,2,0)),"",VLOOKUP(G$5&amp;$A41,'Xử lý'!$F:$G,2,0))</f>
        <v/>
      </c>
      <c r="H41" s="26" t="str">
        <f>IF(ISNA(VLOOKUP(H$5&amp;$A41,'Xử lý'!$F:$G,2,0)),"",VLOOKUP(H$5&amp;$A41,'Xử lý'!$F:$G,2,0))</f>
        <v/>
      </c>
      <c r="I41" s="26" t="str">
        <f>IF(ISNA(VLOOKUP(I$5&amp;$A41,'Xử lý'!$F:$G,2,0)),"",VLOOKUP(I$5&amp;$A41,'Xử lý'!$F:$G,2,0))</f>
        <v/>
      </c>
      <c r="J41" s="26" t="str">
        <f>IF(ISNA(VLOOKUP(J$5&amp;$A41,'Xử lý'!$F:$G,2,0)),"",VLOOKUP(J$5&amp;$A41,'Xử lý'!$F:$G,2,0))</f>
        <v/>
      </c>
      <c r="K41" s="26" t="str">
        <f>IF(ISNA(VLOOKUP(K$5&amp;$A41,'Xử lý'!$F:$G,2,0)),"",VLOOKUP(K$5&amp;$A41,'Xử lý'!$F:$G,2,0))</f>
        <v/>
      </c>
      <c r="L41" s="28" t="str">
        <f>IF(ISNA(VLOOKUP(L$5&amp;$A41,'Xử lý'!$F:$G,2,0)),"",VLOOKUP(L$5&amp;$A41,'Xử lý'!$F:$G,2,0))</f>
        <v/>
      </c>
      <c r="M41" s="26" t="str">
        <f>IF(ISNA(VLOOKUP(M$5&amp;$A41,'Xử lý'!$F:$G,2,0)),"",VLOOKUP(M$5&amp;$A41,'Xử lý'!$F:$G,2,0))</f>
        <v/>
      </c>
      <c r="N41" s="26" t="str">
        <f>IF(ISNA(VLOOKUP(N$5&amp;$A41,'Xử lý'!$F:$G,2,0)),"",VLOOKUP(N$5&amp;$A41,'Xử lý'!$F:$G,2,0))</f>
        <v/>
      </c>
      <c r="O41" s="26" t="str">
        <f>IF(ISNA(VLOOKUP(O$5&amp;$A41,'Xử lý'!$F:$G,2,0)),"",VLOOKUP(O$5&amp;$A41,'Xử lý'!$F:$G,2,0))</f>
        <v/>
      </c>
      <c r="P41" s="27" t="str">
        <f>IF(ISNA(VLOOKUP(P$5&amp;$A41,'Xử lý'!$F:$G,2,0)),"",VLOOKUP(P$5&amp;$A41,'Xử lý'!$F:$G,2,0))</f>
        <v/>
      </c>
      <c r="Q41" s="34" t="str">
        <f>IF(ISNA(VLOOKUP(Q$5&amp;$A41,'Xử lý'!$F:$G,2,0)),"",VLOOKUP(Q$5&amp;$A41,'Xử lý'!$F:$G,2,0))</f>
        <v/>
      </c>
      <c r="R41" s="26" t="str">
        <f>IF(ISNA(VLOOKUP(R$5&amp;$A41,'Xử lý'!$F:$G,2,0)),"",VLOOKUP(R$5&amp;$A41,'Xử lý'!$F:$G,2,0))</f>
        <v/>
      </c>
      <c r="S41" s="26" t="str">
        <f>IF(ISNA(VLOOKUP(S$5&amp;$A41,'Xử lý'!$F:$G,2,0)),"",VLOOKUP(S$5&amp;$A41,'Xử lý'!$F:$G,2,0))</f>
        <v/>
      </c>
      <c r="T41" s="26" t="str">
        <f>IF(ISNA(VLOOKUP(T$5&amp;$A41,'Xử lý'!$F:$G,2,0)),"",VLOOKUP(T$5&amp;$A41,'Xử lý'!$F:$G,2,0))</f>
        <v/>
      </c>
      <c r="U41" s="26" t="str">
        <f>IF(ISNA(VLOOKUP(U$5&amp;$A41,'Xử lý'!$F:$G,2,0)),"",VLOOKUP(U$5&amp;$A41,'Xử lý'!$F:$G,2,0))</f>
        <v/>
      </c>
      <c r="V41" s="28" t="str">
        <f>IF(ISNA(VLOOKUP(V$5&amp;$A41,'Xử lý'!$F:$G,2,0)),"",VLOOKUP(V$5&amp;$A41,'Xử lý'!$F:$G,2,0))</f>
        <v/>
      </c>
      <c r="W41" s="26" t="str">
        <f>IF(ISNA(VLOOKUP(W$5&amp;$A41,'Xử lý'!$F:$G,2,0)),"",VLOOKUP(W$5&amp;$A41,'Xử lý'!$F:$G,2,0))</f>
        <v/>
      </c>
      <c r="X41" s="26" t="str">
        <f>IF(ISNA(VLOOKUP(X$5&amp;$A41,'Xử lý'!$F:$G,2,0)),"",VLOOKUP(X$5&amp;$A41,'Xử lý'!$F:$G,2,0))</f>
        <v/>
      </c>
      <c r="Y41" s="26" t="str">
        <f>IF(ISNA(VLOOKUP(Y$5&amp;$A41,'Xử lý'!$F:$G,2,0)),"",VLOOKUP(Y$5&amp;$A41,'Xử lý'!$F:$G,2,0))</f>
        <v/>
      </c>
      <c r="Z41" s="36" t="str">
        <f>IF(ISNA(VLOOKUP(Z$5&amp;$A41,'Xử lý'!$F:$G,2,0)),"",VLOOKUP(Z$5&amp;$A41,'Xử lý'!$F:$G,2,0))</f>
        <v/>
      </c>
      <c r="AA41" s="28" t="str">
        <f>IF(ISNA(VLOOKUP(AA$5&amp;$A41,'Xử lý'!$F:$G,2,0)),"",VLOOKUP(AA$5&amp;$A41,'Xử lý'!$F:$G,2,0))</f>
        <v/>
      </c>
      <c r="AB41" s="26" t="str">
        <f>IF(ISNA(VLOOKUP(AB$5&amp;$A41,'Xử lý'!$F:$G,2,0)),"",VLOOKUP(AB$5&amp;$A41,'Xử lý'!$F:$G,2,0))</f>
        <v/>
      </c>
      <c r="AC41" s="26" t="str">
        <f>IF(ISNA(VLOOKUP(AC$5&amp;$A41,'Xử lý'!$F:$G,2,0)),"",VLOOKUP(AC$5&amp;$A41,'Xử lý'!$F:$G,2,0))</f>
        <v/>
      </c>
      <c r="AD41" s="26" t="str">
        <f>IF(ISNA(VLOOKUP(AD$5&amp;$A41,'Xử lý'!$F:$G,2,0)),"",VLOOKUP(AD$5&amp;$A41,'Xử lý'!$F:$G,2,0))</f>
        <v/>
      </c>
      <c r="AE41" s="27" t="str">
        <f>IF(ISNA(VLOOKUP(AE$5&amp;$A41,'Xử lý'!$F:$G,2,0)),"",VLOOKUP(AE$5&amp;$A41,'Xử lý'!$F:$G,2,0))</f>
        <v/>
      </c>
      <c r="AF41" s="56"/>
    </row>
    <row r="42" spans="1:32" ht="26" x14ac:dyDescent="0.6">
      <c r="A42" s="32" t="str">
        <f>DSGV!B37</f>
        <v>T.Tùng</v>
      </c>
      <c r="B42" s="28" t="str">
        <f>IF(ISNA(VLOOKUP(B$5&amp;$A42,'Xử lý'!$F:$G,2,0)),"",VLOOKUP(B$5&amp;$A42,'Xử lý'!$F:$G,2,0))</f>
        <v/>
      </c>
      <c r="C42" s="26" t="str">
        <f>IF(ISNA(VLOOKUP(C$5&amp;$A42,'Xử lý'!$F:$G,2,0)),"",VLOOKUP(C$5&amp;$A42,'Xử lý'!$F:$G,2,0))</f>
        <v/>
      </c>
      <c r="D42" s="26" t="str">
        <f>IF(ISNA(VLOOKUP(D$5&amp;$A42,'Xử lý'!$F:$G,2,0)),"",VLOOKUP(D$5&amp;$A42,'Xử lý'!$F:$G,2,0))</f>
        <v/>
      </c>
      <c r="E42" s="26" t="str">
        <f>IF(ISNA(VLOOKUP(E$5&amp;$A42,'Xử lý'!$F:$G,2,0)),"",VLOOKUP(E$5&amp;$A42,'Xử lý'!$F:$G,2,0))</f>
        <v/>
      </c>
      <c r="F42" s="36" t="str">
        <f>IF(ISNA(VLOOKUP(F$5&amp;$A42,'Xử lý'!$F:$G,2,0)),"",VLOOKUP(F$5&amp;$A42,'Xử lý'!$F:$G,2,0))</f>
        <v/>
      </c>
      <c r="G42" s="28" t="str">
        <f>IF(ISNA(VLOOKUP(G$5&amp;$A42,'Xử lý'!$F:$G,2,0)),"",VLOOKUP(G$5&amp;$A42,'Xử lý'!$F:$G,2,0))</f>
        <v/>
      </c>
      <c r="H42" s="26" t="str">
        <f>IF(ISNA(VLOOKUP(H$5&amp;$A42,'Xử lý'!$F:$G,2,0)),"",VLOOKUP(H$5&amp;$A42,'Xử lý'!$F:$G,2,0))</f>
        <v/>
      </c>
      <c r="I42" s="26" t="str">
        <f>IF(ISNA(VLOOKUP(I$5&amp;$A42,'Xử lý'!$F:$G,2,0)),"",VLOOKUP(I$5&amp;$A42,'Xử lý'!$F:$G,2,0))</f>
        <v/>
      </c>
      <c r="J42" s="26" t="str">
        <f>IF(ISNA(VLOOKUP(J$5&amp;$A42,'Xử lý'!$F:$G,2,0)),"",VLOOKUP(J$5&amp;$A42,'Xử lý'!$F:$G,2,0))</f>
        <v/>
      </c>
      <c r="K42" s="26" t="str">
        <f>IF(ISNA(VLOOKUP(K$5&amp;$A42,'Xử lý'!$F:$G,2,0)),"",VLOOKUP(K$5&amp;$A42,'Xử lý'!$F:$G,2,0))</f>
        <v/>
      </c>
      <c r="L42" s="28" t="str">
        <f>IF(ISNA(VLOOKUP(L$5&amp;$A42,'Xử lý'!$F:$G,2,0)),"",VLOOKUP(L$5&amp;$A42,'Xử lý'!$F:$G,2,0))</f>
        <v/>
      </c>
      <c r="M42" s="26" t="str">
        <f>IF(ISNA(VLOOKUP(M$5&amp;$A42,'Xử lý'!$F:$G,2,0)),"",VLOOKUP(M$5&amp;$A42,'Xử lý'!$F:$G,2,0))</f>
        <v/>
      </c>
      <c r="N42" s="26" t="str">
        <f>IF(ISNA(VLOOKUP(N$5&amp;$A42,'Xử lý'!$F:$G,2,0)),"",VLOOKUP(N$5&amp;$A42,'Xử lý'!$F:$G,2,0))</f>
        <v/>
      </c>
      <c r="O42" s="26" t="str">
        <f>IF(ISNA(VLOOKUP(O$5&amp;$A42,'Xử lý'!$F:$G,2,0)),"",VLOOKUP(O$5&amp;$A42,'Xử lý'!$F:$G,2,0))</f>
        <v/>
      </c>
      <c r="P42" s="27" t="str">
        <f>IF(ISNA(VLOOKUP(P$5&amp;$A42,'Xử lý'!$F:$G,2,0)),"",VLOOKUP(P$5&amp;$A42,'Xử lý'!$F:$G,2,0))</f>
        <v/>
      </c>
      <c r="Q42" s="34" t="str">
        <f>IF(ISNA(VLOOKUP(Q$5&amp;$A42,'Xử lý'!$F:$G,2,0)),"",VLOOKUP(Q$5&amp;$A42,'Xử lý'!$F:$G,2,0))</f>
        <v/>
      </c>
      <c r="R42" s="26" t="str">
        <f>IF(ISNA(VLOOKUP(R$5&amp;$A42,'Xử lý'!$F:$G,2,0)),"",VLOOKUP(R$5&amp;$A42,'Xử lý'!$F:$G,2,0))</f>
        <v/>
      </c>
      <c r="S42" s="26" t="str">
        <f>IF(ISNA(VLOOKUP(S$5&amp;$A42,'Xử lý'!$F:$G,2,0)),"",VLOOKUP(S$5&amp;$A42,'Xử lý'!$F:$G,2,0))</f>
        <v/>
      </c>
      <c r="T42" s="26" t="str">
        <f>IF(ISNA(VLOOKUP(T$5&amp;$A42,'Xử lý'!$F:$G,2,0)),"",VLOOKUP(T$5&amp;$A42,'Xử lý'!$F:$G,2,0))</f>
        <v/>
      </c>
      <c r="U42" s="26" t="str">
        <f>IF(ISNA(VLOOKUP(U$5&amp;$A42,'Xử lý'!$F:$G,2,0)),"",VLOOKUP(U$5&amp;$A42,'Xử lý'!$F:$G,2,0))</f>
        <v/>
      </c>
      <c r="V42" s="28" t="str">
        <f>IF(ISNA(VLOOKUP(V$5&amp;$A42,'Xử lý'!$F:$G,2,0)),"",VLOOKUP(V$5&amp;$A42,'Xử lý'!$F:$G,2,0))</f>
        <v/>
      </c>
      <c r="W42" s="26" t="str">
        <f>IF(ISNA(VLOOKUP(W$5&amp;$A42,'Xử lý'!$F:$G,2,0)),"",VLOOKUP(W$5&amp;$A42,'Xử lý'!$F:$G,2,0))</f>
        <v/>
      </c>
      <c r="X42" s="26" t="str">
        <f>IF(ISNA(VLOOKUP(X$5&amp;$A42,'Xử lý'!$F:$G,2,0)),"",VLOOKUP(X$5&amp;$A42,'Xử lý'!$F:$G,2,0))</f>
        <v/>
      </c>
      <c r="Y42" s="26" t="str">
        <f>IF(ISNA(VLOOKUP(Y$5&amp;$A42,'Xử lý'!$F:$G,2,0)),"",VLOOKUP(Y$5&amp;$A42,'Xử lý'!$F:$G,2,0))</f>
        <v/>
      </c>
      <c r="Z42" s="36" t="str">
        <f>IF(ISNA(VLOOKUP(Z$5&amp;$A42,'Xử lý'!$F:$G,2,0)),"",VLOOKUP(Z$5&amp;$A42,'Xử lý'!$F:$G,2,0))</f>
        <v/>
      </c>
      <c r="AA42" s="28" t="str">
        <f>IF(ISNA(VLOOKUP(AA$5&amp;$A42,'Xử lý'!$F:$G,2,0)),"",VLOOKUP(AA$5&amp;$A42,'Xử lý'!$F:$G,2,0))</f>
        <v/>
      </c>
      <c r="AB42" s="26" t="str">
        <f>IF(ISNA(VLOOKUP(AB$5&amp;$A42,'Xử lý'!$F:$G,2,0)),"",VLOOKUP(AB$5&amp;$A42,'Xử lý'!$F:$G,2,0))</f>
        <v/>
      </c>
      <c r="AC42" s="26" t="str">
        <f>IF(ISNA(VLOOKUP(AC$5&amp;$A42,'Xử lý'!$F:$G,2,0)),"",VLOOKUP(AC$5&amp;$A42,'Xử lý'!$F:$G,2,0))</f>
        <v/>
      </c>
      <c r="AD42" s="26" t="str">
        <f>IF(ISNA(VLOOKUP(AD$5&amp;$A42,'Xử lý'!$F:$G,2,0)),"",VLOOKUP(AD$5&amp;$A42,'Xử lý'!$F:$G,2,0))</f>
        <v/>
      </c>
      <c r="AE42" s="27" t="str">
        <f>IF(ISNA(VLOOKUP(AE$5&amp;$A42,'Xử lý'!$F:$G,2,0)),"",VLOOKUP(AE$5&amp;$A42,'Xử lý'!$F:$G,2,0))</f>
        <v/>
      </c>
      <c r="AF42" s="56"/>
    </row>
    <row r="43" spans="1:32" ht="26" x14ac:dyDescent="0.6">
      <c r="A43" s="32" t="str">
        <f>DSGV!B38</f>
        <v>TD.Cảnh</v>
      </c>
      <c r="B43" s="28" t="str">
        <f>IF(ISNA(VLOOKUP(B$5&amp;$A43,'Xử lý'!$F:$G,2,0)),"",VLOOKUP(B$5&amp;$A43,'Xử lý'!$F:$G,2,0))</f>
        <v/>
      </c>
      <c r="C43" s="26" t="str">
        <f>IF(ISNA(VLOOKUP(C$5&amp;$A43,'Xử lý'!$F:$G,2,0)),"",VLOOKUP(C$5&amp;$A43,'Xử lý'!$F:$G,2,0))</f>
        <v/>
      </c>
      <c r="D43" s="26" t="str">
        <f>IF(ISNA(VLOOKUP(D$5&amp;$A43,'Xử lý'!$F:$G,2,0)),"",VLOOKUP(D$5&amp;$A43,'Xử lý'!$F:$G,2,0))</f>
        <v/>
      </c>
      <c r="E43" s="26" t="str">
        <f>IF(ISNA(VLOOKUP(E$5&amp;$A43,'Xử lý'!$F:$G,2,0)),"",VLOOKUP(E$5&amp;$A43,'Xử lý'!$F:$G,2,0))</f>
        <v/>
      </c>
      <c r="F43" s="36" t="str">
        <f>IF(ISNA(VLOOKUP(F$5&amp;$A43,'Xử lý'!$F:$G,2,0)),"",VLOOKUP(F$5&amp;$A43,'Xử lý'!$F:$G,2,0))</f>
        <v/>
      </c>
      <c r="G43" s="28" t="str">
        <f>IF(ISNA(VLOOKUP(G$5&amp;$A43,'Xử lý'!$F:$G,2,0)),"",VLOOKUP(G$5&amp;$A43,'Xử lý'!$F:$G,2,0))</f>
        <v/>
      </c>
      <c r="H43" s="26" t="str">
        <f>IF(ISNA(VLOOKUP(H$5&amp;$A43,'Xử lý'!$F:$G,2,0)),"",VLOOKUP(H$5&amp;$A43,'Xử lý'!$F:$G,2,0))</f>
        <v/>
      </c>
      <c r="I43" s="26" t="str">
        <f>IF(ISNA(VLOOKUP(I$5&amp;$A43,'Xử lý'!$F:$G,2,0)),"",VLOOKUP(I$5&amp;$A43,'Xử lý'!$F:$G,2,0))</f>
        <v/>
      </c>
      <c r="J43" s="26" t="str">
        <f>IF(ISNA(VLOOKUP(J$5&amp;$A43,'Xử lý'!$F:$G,2,0)),"",VLOOKUP(J$5&amp;$A43,'Xử lý'!$F:$G,2,0))</f>
        <v/>
      </c>
      <c r="K43" s="26" t="str">
        <f>IF(ISNA(VLOOKUP(K$5&amp;$A43,'Xử lý'!$F:$G,2,0)),"",VLOOKUP(K$5&amp;$A43,'Xử lý'!$F:$G,2,0))</f>
        <v/>
      </c>
      <c r="L43" s="28" t="str">
        <f>IF(ISNA(VLOOKUP(L$5&amp;$A43,'Xử lý'!$F:$G,2,0)),"",VLOOKUP(L$5&amp;$A43,'Xử lý'!$F:$G,2,0))</f>
        <v/>
      </c>
      <c r="M43" s="26" t="str">
        <f>IF(ISNA(VLOOKUP(M$5&amp;$A43,'Xử lý'!$F:$G,2,0)),"",VLOOKUP(M$5&amp;$A43,'Xử lý'!$F:$G,2,0))</f>
        <v/>
      </c>
      <c r="N43" s="26" t="str">
        <f>IF(ISNA(VLOOKUP(N$5&amp;$A43,'Xử lý'!$F:$G,2,0)),"",VLOOKUP(N$5&amp;$A43,'Xử lý'!$F:$G,2,0))</f>
        <v/>
      </c>
      <c r="O43" s="26" t="str">
        <f>IF(ISNA(VLOOKUP(O$5&amp;$A43,'Xử lý'!$F:$G,2,0)),"",VLOOKUP(O$5&amp;$A43,'Xử lý'!$F:$G,2,0))</f>
        <v/>
      </c>
      <c r="P43" s="27" t="str">
        <f>IF(ISNA(VLOOKUP(P$5&amp;$A43,'Xử lý'!$F:$G,2,0)),"",VLOOKUP(P$5&amp;$A43,'Xử lý'!$F:$G,2,0))</f>
        <v/>
      </c>
      <c r="Q43" s="34" t="str">
        <f>IF(ISNA(VLOOKUP(Q$5&amp;$A43,'Xử lý'!$F:$G,2,0)),"",VLOOKUP(Q$5&amp;$A43,'Xử lý'!$F:$G,2,0))</f>
        <v/>
      </c>
      <c r="R43" s="26" t="str">
        <f>IF(ISNA(VLOOKUP(R$5&amp;$A43,'Xử lý'!$F:$G,2,0)),"",VLOOKUP(R$5&amp;$A43,'Xử lý'!$F:$G,2,0))</f>
        <v/>
      </c>
      <c r="S43" s="26" t="str">
        <f>IF(ISNA(VLOOKUP(S$5&amp;$A43,'Xử lý'!$F:$G,2,0)),"",VLOOKUP(S$5&amp;$A43,'Xử lý'!$F:$G,2,0))</f>
        <v/>
      </c>
      <c r="T43" s="26" t="str">
        <f>IF(ISNA(VLOOKUP(T$5&amp;$A43,'Xử lý'!$F:$G,2,0)),"",VLOOKUP(T$5&amp;$A43,'Xử lý'!$F:$G,2,0))</f>
        <v/>
      </c>
      <c r="U43" s="26" t="str">
        <f>IF(ISNA(VLOOKUP(U$5&amp;$A43,'Xử lý'!$F:$G,2,0)),"",VLOOKUP(U$5&amp;$A43,'Xử lý'!$F:$G,2,0))</f>
        <v/>
      </c>
      <c r="V43" s="28" t="str">
        <f>IF(ISNA(VLOOKUP(V$5&amp;$A43,'Xử lý'!$F:$G,2,0)),"",VLOOKUP(V$5&amp;$A43,'Xử lý'!$F:$G,2,0))</f>
        <v/>
      </c>
      <c r="W43" s="26" t="str">
        <f>IF(ISNA(VLOOKUP(W$5&amp;$A43,'Xử lý'!$F:$G,2,0)),"",VLOOKUP(W$5&amp;$A43,'Xử lý'!$F:$G,2,0))</f>
        <v/>
      </c>
      <c r="X43" s="26" t="str">
        <f>IF(ISNA(VLOOKUP(X$5&amp;$A43,'Xử lý'!$F:$G,2,0)),"",VLOOKUP(X$5&amp;$A43,'Xử lý'!$F:$G,2,0))</f>
        <v/>
      </c>
      <c r="Y43" s="26" t="str">
        <f>IF(ISNA(VLOOKUP(Y$5&amp;$A43,'Xử lý'!$F:$G,2,0)),"",VLOOKUP(Y$5&amp;$A43,'Xử lý'!$F:$G,2,0))</f>
        <v/>
      </c>
      <c r="Z43" s="36" t="str">
        <f>IF(ISNA(VLOOKUP(Z$5&amp;$A43,'Xử lý'!$F:$G,2,0)),"",VLOOKUP(Z$5&amp;$A43,'Xử lý'!$F:$G,2,0))</f>
        <v/>
      </c>
      <c r="AA43" s="28" t="str">
        <f>IF(ISNA(VLOOKUP(AA$5&amp;$A43,'Xử lý'!$F:$G,2,0)),"",VLOOKUP(AA$5&amp;$A43,'Xử lý'!$F:$G,2,0))</f>
        <v/>
      </c>
      <c r="AB43" s="26" t="str">
        <f>IF(ISNA(VLOOKUP(AB$5&amp;$A43,'Xử lý'!$F:$G,2,0)),"",VLOOKUP(AB$5&amp;$A43,'Xử lý'!$F:$G,2,0))</f>
        <v/>
      </c>
      <c r="AC43" s="26" t="str">
        <f>IF(ISNA(VLOOKUP(AC$5&amp;$A43,'Xử lý'!$F:$G,2,0)),"",VLOOKUP(AC$5&amp;$A43,'Xử lý'!$F:$G,2,0))</f>
        <v/>
      </c>
      <c r="AD43" s="26" t="str">
        <f>IF(ISNA(VLOOKUP(AD$5&amp;$A43,'Xử lý'!$F:$G,2,0)),"",VLOOKUP(AD$5&amp;$A43,'Xử lý'!$F:$G,2,0))</f>
        <v/>
      </c>
      <c r="AE43" s="27" t="str">
        <f>IF(ISNA(VLOOKUP(AE$5&amp;$A43,'Xử lý'!$F:$G,2,0)),"",VLOOKUP(AE$5&amp;$A43,'Xử lý'!$F:$G,2,0))</f>
        <v/>
      </c>
      <c r="AF43" s="56"/>
    </row>
    <row r="44" spans="1:32" ht="26" x14ac:dyDescent="0.6">
      <c r="A44" s="32" t="str">
        <f>DSGV!B39</f>
        <v>TD.Lượng</v>
      </c>
      <c r="B44" s="28" t="str">
        <f>IF(ISNA(VLOOKUP(B$5&amp;$A44,'Xử lý'!$F:$G,2,0)),"",VLOOKUP(B$5&amp;$A44,'Xử lý'!$F:$G,2,0))</f>
        <v/>
      </c>
      <c r="C44" s="26" t="str">
        <f>IF(ISNA(VLOOKUP(C$5&amp;$A44,'Xử lý'!$F:$G,2,0)),"",VLOOKUP(C$5&amp;$A44,'Xử lý'!$F:$G,2,0))</f>
        <v/>
      </c>
      <c r="D44" s="26" t="str">
        <f>IF(ISNA(VLOOKUP(D$5&amp;$A44,'Xử lý'!$F:$G,2,0)),"",VLOOKUP(D$5&amp;$A44,'Xử lý'!$F:$G,2,0))</f>
        <v/>
      </c>
      <c r="E44" s="26" t="str">
        <f>IF(ISNA(VLOOKUP(E$5&amp;$A44,'Xử lý'!$F:$G,2,0)),"",VLOOKUP(E$5&amp;$A44,'Xử lý'!$F:$G,2,0))</f>
        <v/>
      </c>
      <c r="F44" s="36" t="str">
        <f>IF(ISNA(VLOOKUP(F$5&amp;$A44,'Xử lý'!$F:$G,2,0)),"",VLOOKUP(F$5&amp;$A44,'Xử lý'!$F:$G,2,0))</f>
        <v/>
      </c>
      <c r="G44" s="28" t="str">
        <f>IF(ISNA(VLOOKUP(G$5&amp;$A44,'Xử lý'!$F:$G,2,0)),"",VLOOKUP(G$5&amp;$A44,'Xử lý'!$F:$G,2,0))</f>
        <v/>
      </c>
      <c r="H44" s="26" t="str">
        <f>IF(ISNA(VLOOKUP(H$5&amp;$A44,'Xử lý'!$F:$G,2,0)),"",VLOOKUP(H$5&amp;$A44,'Xử lý'!$F:$G,2,0))</f>
        <v/>
      </c>
      <c r="I44" s="26" t="str">
        <f>IF(ISNA(VLOOKUP(I$5&amp;$A44,'Xử lý'!$F:$G,2,0)),"",VLOOKUP(I$5&amp;$A44,'Xử lý'!$F:$G,2,0))</f>
        <v/>
      </c>
      <c r="J44" s="26" t="str">
        <f>IF(ISNA(VLOOKUP(J$5&amp;$A44,'Xử lý'!$F:$G,2,0)),"",VLOOKUP(J$5&amp;$A44,'Xử lý'!$F:$G,2,0))</f>
        <v/>
      </c>
      <c r="K44" s="26" t="str">
        <f>IF(ISNA(VLOOKUP(K$5&amp;$A44,'Xử lý'!$F:$G,2,0)),"",VLOOKUP(K$5&amp;$A44,'Xử lý'!$F:$G,2,0))</f>
        <v/>
      </c>
      <c r="L44" s="28" t="str">
        <f>IF(ISNA(VLOOKUP(L$5&amp;$A44,'Xử lý'!$F:$G,2,0)),"",VLOOKUP(L$5&amp;$A44,'Xử lý'!$F:$G,2,0))</f>
        <v/>
      </c>
      <c r="M44" s="26" t="str">
        <f>IF(ISNA(VLOOKUP(M$5&amp;$A44,'Xử lý'!$F:$G,2,0)),"",VLOOKUP(M$5&amp;$A44,'Xử lý'!$F:$G,2,0))</f>
        <v/>
      </c>
      <c r="N44" s="26" t="str">
        <f>IF(ISNA(VLOOKUP(N$5&amp;$A44,'Xử lý'!$F:$G,2,0)),"",VLOOKUP(N$5&amp;$A44,'Xử lý'!$F:$G,2,0))</f>
        <v/>
      </c>
      <c r="O44" s="26" t="str">
        <f>IF(ISNA(VLOOKUP(O$5&amp;$A44,'Xử lý'!$F:$G,2,0)),"",VLOOKUP(O$5&amp;$A44,'Xử lý'!$F:$G,2,0))</f>
        <v/>
      </c>
      <c r="P44" s="27" t="str">
        <f>IF(ISNA(VLOOKUP(P$5&amp;$A44,'Xử lý'!$F:$G,2,0)),"",VLOOKUP(P$5&amp;$A44,'Xử lý'!$F:$G,2,0))</f>
        <v/>
      </c>
      <c r="Q44" s="34" t="str">
        <f>IF(ISNA(VLOOKUP(Q$5&amp;$A44,'Xử lý'!$F:$G,2,0)),"",VLOOKUP(Q$5&amp;$A44,'Xử lý'!$F:$G,2,0))</f>
        <v/>
      </c>
      <c r="R44" s="26" t="str">
        <f>IF(ISNA(VLOOKUP(R$5&amp;$A44,'Xử lý'!$F:$G,2,0)),"",VLOOKUP(R$5&amp;$A44,'Xử lý'!$F:$G,2,0))</f>
        <v/>
      </c>
      <c r="S44" s="26" t="str">
        <f>IF(ISNA(VLOOKUP(S$5&amp;$A44,'Xử lý'!$F:$G,2,0)),"",VLOOKUP(S$5&amp;$A44,'Xử lý'!$F:$G,2,0))</f>
        <v/>
      </c>
      <c r="T44" s="26" t="str">
        <f>IF(ISNA(VLOOKUP(T$5&amp;$A44,'Xử lý'!$F:$G,2,0)),"",VLOOKUP(T$5&amp;$A44,'Xử lý'!$F:$G,2,0))</f>
        <v/>
      </c>
      <c r="U44" s="26" t="str">
        <f>IF(ISNA(VLOOKUP(U$5&amp;$A44,'Xử lý'!$F:$G,2,0)),"",VLOOKUP(U$5&amp;$A44,'Xử lý'!$F:$G,2,0))</f>
        <v/>
      </c>
      <c r="V44" s="28" t="str">
        <f>IF(ISNA(VLOOKUP(V$5&amp;$A44,'Xử lý'!$F:$G,2,0)),"",VLOOKUP(V$5&amp;$A44,'Xử lý'!$F:$G,2,0))</f>
        <v/>
      </c>
      <c r="W44" s="26" t="str">
        <f>IF(ISNA(VLOOKUP(W$5&amp;$A44,'Xử lý'!$F:$G,2,0)),"",VLOOKUP(W$5&amp;$A44,'Xử lý'!$F:$G,2,0))</f>
        <v/>
      </c>
      <c r="X44" s="26" t="str">
        <f>IF(ISNA(VLOOKUP(X$5&amp;$A44,'Xử lý'!$F:$G,2,0)),"",VLOOKUP(X$5&amp;$A44,'Xử lý'!$F:$G,2,0))</f>
        <v/>
      </c>
      <c r="Y44" s="26" t="str">
        <f>IF(ISNA(VLOOKUP(Y$5&amp;$A44,'Xử lý'!$F:$G,2,0)),"",VLOOKUP(Y$5&amp;$A44,'Xử lý'!$F:$G,2,0))</f>
        <v/>
      </c>
      <c r="Z44" s="36" t="str">
        <f>IF(ISNA(VLOOKUP(Z$5&amp;$A44,'Xử lý'!$F:$G,2,0)),"",VLOOKUP(Z$5&amp;$A44,'Xử lý'!$F:$G,2,0))</f>
        <v/>
      </c>
      <c r="AA44" s="28" t="str">
        <f>IF(ISNA(VLOOKUP(AA$5&amp;$A44,'Xử lý'!$F:$G,2,0)),"",VLOOKUP(AA$5&amp;$A44,'Xử lý'!$F:$G,2,0))</f>
        <v/>
      </c>
      <c r="AB44" s="26" t="str">
        <f>IF(ISNA(VLOOKUP(AB$5&amp;$A44,'Xử lý'!$F:$G,2,0)),"",VLOOKUP(AB$5&amp;$A44,'Xử lý'!$F:$G,2,0))</f>
        <v/>
      </c>
      <c r="AC44" s="26" t="str">
        <f>IF(ISNA(VLOOKUP(AC$5&amp;$A44,'Xử lý'!$F:$G,2,0)),"",VLOOKUP(AC$5&amp;$A44,'Xử lý'!$F:$G,2,0))</f>
        <v/>
      </c>
      <c r="AD44" s="26" t="str">
        <f>IF(ISNA(VLOOKUP(AD$5&amp;$A44,'Xử lý'!$F:$G,2,0)),"",VLOOKUP(AD$5&amp;$A44,'Xử lý'!$F:$G,2,0))</f>
        <v/>
      </c>
      <c r="AE44" s="27" t="str">
        <f>IF(ISNA(VLOOKUP(AE$5&amp;$A44,'Xử lý'!$F:$G,2,0)),"",VLOOKUP(AE$5&amp;$A44,'Xử lý'!$F:$G,2,0))</f>
        <v/>
      </c>
      <c r="AF44" s="56"/>
    </row>
    <row r="45" spans="1:32" ht="26" x14ac:dyDescent="0.6">
      <c r="A45" s="32" t="str">
        <f>DSGV!B40</f>
        <v>TD.Phong</v>
      </c>
      <c r="B45" s="28" t="str">
        <f>IF(ISNA(VLOOKUP(B$5&amp;$A45,'Xử lý'!$F:$G,2,0)),"",VLOOKUP(B$5&amp;$A45,'Xử lý'!$F:$G,2,0))</f>
        <v/>
      </c>
      <c r="C45" s="26" t="str">
        <f>IF(ISNA(VLOOKUP(C$5&amp;$A45,'Xử lý'!$F:$G,2,0)),"",VLOOKUP(C$5&amp;$A45,'Xử lý'!$F:$G,2,0))</f>
        <v/>
      </c>
      <c r="D45" s="26" t="str">
        <f>IF(ISNA(VLOOKUP(D$5&amp;$A45,'Xử lý'!$F:$G,2,0)),"",VLOOKUP(D$5&amp;$A45,'Xử lý'!$F:$G,2,0))</f>
        <v/>
      </c>
      <c r="E45" s="26" t="str">
        <f>IF(ISNA(VLOOKUP(E$5&amp;$A45,'Xử lý'!$F:$G,2,0)),"",VLOOKUP(E$5&amp;$A45,'Xử lý'!$F:$G,2,0))</f>
        <v/>
      </c>
      <c r="F45" s="36" t="str">
        <f>IF(ISNA(VLOOKUP(F$5&amp;$A45,'Xử lý'!$F:$G,2,0)),"",VLOOKUP(F$5&amp;$A45,'Xử lý'!$F:$G,2,0))</f>
        <v/>
      </c>
      <c r="G45" s="28" t="str">
        <f>IF(ISNA(VLOOKUP(G$5&amp;$A45,'Xử lý'!$F:$G,2,0)),"",VLOOKUP(G$5&amp;$A45,'Xử lý'!$F:$G,2,0))</f>
        <v/>
      </c>
      <c r="H45" s="26" t="str">
        <f>IF(ISNA(VLOOKUP(H$5&amp;$A45,'Xử lý'!$F:$G,2,0)),"",VLOOKUP(H$5&amp;$A45,'Xử lý'!$F:$G,2,0))</f>
        <v/>
      </c>
      <c r="I45" s="26" t="str">
        <f>IF(ISNA(VLOOKUP(I$5&amp;$A45,'Xử lý'!$F:$G,2,0)),"",VLOOKUP(I$5&amp;$A45,'Xử lý'!$F:$G,2,0))</f>
        <v/>
      </c>
      <c r="J45" s="26" t="str">
        <f>IF(ISNA(VLOOKUP(J$5&amp;$A45,'Xử lý'!$F:$G,2,0)),"",VLOOKUP(J$5&amp;$A45,'Xử lý'!$F:$G,2,0))</f>
        <v/>
      </c>
      <c r="K45" s="26" t="str">
        <f>IF(ISNA(VLOOKUP(K$5&amp;$A45,'Xử lý'!$F:$G,2,0)),"",VLOOKUP(K$5&amp;$A45,'Xử lý'!$F:$G,2,0))</f>
        <v/>
      </c>
      <c r="L45" s="28" t="str">
        <f>IF(ISNA(VLOOKUP(L$5&amp;$A45,'Xử lý'!$F:$G,2,0)),"",VLOOKUP(L$5&amp;$A45,'Xử lý'!$F:$G,2,0))</f>
        <v/>
      </c>
      <c r="M45" s="26" t="str">
        <f>IF(ISNA(VLOOKUP(M$5&amp;$A45,'Xử lý'!$F:$G,2,0)),"",VLOOKUP(M$5&amp;$A45,'Xử lý'!$F:$G,2,0))</f>
        <v/>
      </c>
      <c r="N45" s="26" t="str">
        <f>IF(ISNA(VLOOKUP(N$5&amp;$A45,'Xử lý'!$F:$G,2,0)),"",VLOOKUP(N$5&amp;$A45,'Xử lý'!$F:$G,2,0))</f>
        <v/>
      </c>
      <c r="O45" s="26" t="str">
        <f>IF(ISNA(VLOOKUP(O$5&amp;$A45,'Xử lý'!$F:$G,2,0)),"",VLOOKUP(O$5&amp;$A45,'Xử lý'!$F:$G,2,0))</f>
        <v/>
      </c>
      <c r="P45" s="27" t="str">
        <f>IF(ISNA(VLOOKUP(P$5&amp;$A45,'Xử lý'!$F:$G,2,0)),"",VLOOKUP(P$5&amp;$A45,'Xử lý'!$F:$G,2,0))</f>
        <v/>
      </c>
      <c r="Q45" s="34" t="str">
        <f>IF(ISNA(VLOOKUP(Q$5&amp;$A45,'Xử lý'!$F:$G,2,0)),"",VLOOKUP(Q$5&amp;$A45,'Xử lý'!$F:$G,2,0))</f>
        <v/>
      </c>
      <c r="R45" s="26" t="str">
        <f>IF(ISNA(VLOOKUP(R$5&amp;$A45,'Xử lý'!$F:$G,2,0)),"",VLOOKUP(R$5&amp;$A45,'Xử lý'!$F:$G,2,0))</f>
        <v/>
      </c>
      <c r="S45" s="26" t="str">
        <f>IF(ISNA(VLOOKUP(S$5&amp;$A45,'Xử lý'!$F:$G,2,0)),"",VLOOKUP(S$5&amp;$A45,'Xử lý'!$F:$G,2,0))</f>
        <v/>
      </c>
      <c r="T45" s="26" t="str">
        <f>IF(ISNA(VLOOKUP(T$5&amp;$A45,'Xử lý'!$F:$G,2,0)),"",VLOOKUP(T$5&amp;$A45,'Xử lý'!$F:$G,2,0))</f>
        <v/>
      </c>
      <c r="U45" s="26" t="str">
        <f>IF(ISNA(VLOOKUP(U$5&amp;$A45,'Xử lý'!$F:$G,2,0)),"",VLOOKUP(U$5&amp;$A45,'Xử lý'!$F:$G,2,0))</f>
        <v/>
      </c>
      <c r="V45" s="28" t="str">
        <f>IF(ISNA(VLOOKUP(V$5&amp;$A45,'Xử lý'!$F:$G,2,0)),"",VLOOKUP(V$5&amp;$A45,'Xử lý'!$F:$G,2,0))</f>
        <v/>
      </c>
      <c r="W45" s="26" t="str">
        <f>IF(ISNA(VLOOKUP(W$5&amp;$A45,'Xử lý'!$F:$G,2,0)),"",VLOOKUP(W$5&amp;$A45,'Xử lý'!$F:$G,2,0))</f>
        <v/>
      </c>
      <c r="X45" s="26" t="str">
        <f>IF(ISNA(VLOOKUP(X$5&amp;$A45,'Xử lý'!$F:$G,2,0)),"",VLOOKUP(X$5&amp;$A45,'Xử lý'!$F:$G,2,0))</f>
        <v/>
      </c>
      <c r="Y45" s="26" t="str">
        <f>IF(ISNA(VLOOKUP(Y$5&amp;$A45,'Xử lý'!$F:$G,2,0)),"",VLOOKUP(Y$5&amp;$A45,'Xử lý'!$F:$G,2,0))</f>
        <v/>
      </c>
      <c r="Z45" s="36" t="str">
        <f>IF(ISNA(VLOOKUP(Z$5&amp;$A45,'Xử lý'!$F:$G,2,0)),"",VLOOKUP(Z$5&amp;$A45,'Xử lý'!$F:$G,2,0))</f>
        <v/>
      </c>
      <c r="AA45" s="28" t="str">
        <f>IF(ISNA(VLOOKUP(AA$5&amp;$A45,'Xử lý'!$F:$G,2,0)),"",VLOOKUP(AA$5&amp;$A45,'Xử lý'!$F:$G,2,0))</f>
        <v/>
      </c>
      <c r="AB45" s="26" t="str">
        <f>IF(ISNA(VLOOKUP(AB$5&amp;$A45,'Xử lý'!$F:$G,2,0)),"",VLOOKUP(AB$5&amp;$A45,'Xử lý'!$F:$G,2,0))</f>
        <v/>
      </c>
      <c r="AC45" s="26" t="str">
        <f>IF(ISNA(VLOOKUP(AC$5&amp;$A45,'Xử lý'!$F:$G,2,0)),"",VLOOKUP(AC$5&amp;$A45,'Xử lý'!$F:$G,2,0))</f>
        <v/>
      </c>
      <c r="AD45" s="26" t="str">
        <f>IF(ISNA(VLOOKUP(AD$5&amp;$A45,'Xử lý'!$F:$G,2,0)),"",VLOOKUP(AD$5&amp;$A45,'Xử lý'!$F:$G,2,0))</f>
        <v/>
      </c>
      <c r="AE45" s="27" t="str">
        <f>IF(ISNA(VLOOKUP(AE$5&amp;$A45,'Xử lý'!$F:$G,2,0)),"",VLOOKUP(AE$5&amp;$A45,'Xử lý'!$F:$G,2,0))</f>
        <v/>
      </c>
      <c r="AF45" s="56"/>
    </row>
    <row r="46" spans="1:32" ht="26" x14ac:dyDescent="0.6">
      <c r="A46" s="32" t="str">
        <f>DSGV!B41</f>
        <v>TD.Văn</v>
      </c>
      <c r="B46" s="28" t="str">
        <f>IF(ISNA(VLOOKUP(B$5&amp;$A46,'Xử lý'!$F:$G,2,0)),"",VLOOKUP(B$5&amp;$A46,'Xử lý'!$F:$G,2,0))</f>
        <v/>
      </c>
      <c r="C46" s="26" t="str">
        <f>IF(ISNA(VLOOKUP(C$5&amp;$A46,'Xử lý'!$F:$G,2,0)),"",VLOOKUP(C$5&amp;$A46,'Xử lý'!$F:$G,2,0))</f>
        <v/>
      </c>
      <c r="D46" s="26" t="str">
        <f>IF(ISNA(VLOOKUP(D$5&amp;$A46,'Xử lý'!$F:$G,2,0)),"",VLOOKUP(D$5&amp;$A46,'Xử lý'!$F:$G,2,0))</f>
        <v/>
      </c>
      <c r="E46" s="26" t="str">
        <f>IF(ISNA(VLOOKUP(E$5&amp;$A46,'Xử lý'!$F:$G,2,0)),"",VLOOKUP(E$5&amp;$A46,'Xử lý'!$F:$G,2,0))</f>
        <v/>
      </c>
      <c r="F46" s="36" t="str">
        <f>IF(ISNA(VLOOKUP(F$5&amp;$A46,'Xử lý'!$F:$G,2,0)),"",VLOOKUP(F$5&amp;$A46,'Xử lý'!$F:$G,2,0))</f>
        <v/>
      </c>
      <c r="G46" s="28" t="str">
        <f>IF(ISNA(VLOOKUP(G$5&amp;$A46,'Xử lý'!$F:$G,2,0)),"",VLOOKUP(G$5&amp;$A46,'Xử lý'!$F:$G,2,0))</f>
        <v/>
      </c>
      <c r="H46" s="26" t="str">
        <f>IF(ISNA(VLOOKUP(H$5&amp;$A46,'Xử lý'!$F:$G,2,0)),"",VLOOKUP(H$5&amp;$A46,'Xử lý'!$F:$G,2,0))</f>
        <v/>
      </c>
      <c r="I46" s="26" t="str">
        <f>IF(ISNA(VLOOKUP(I$5&amp;$A46,'Xử lý'!$F:$G,2,0)),"",VLOOKUP(I$5&amp;$A46,'Xử lý'!$F:$G,2,0))</f>
        <v/>
      </c>
      <c r="J46" s="26" t="str">
        <f>IF(ISNA(VLOOKUP(J$5&amp;$A46,'Xử lý'!$F:$G,2,0)),"",VLOOKUP(J$5&amp;$A46,'Xử lý'!$F:$G,2,0))</f>
        <v/>
      </c>
      <c r="K46" s="26" t="str">
        <f>IF(ISNA(VLOOKUP(K$5&amp;$A46,'Xử lý'!$F:$G,2,0)),"",VLOOKUP(K$5&amp;$A46,'Xử lý'!$F:$G,2,0))</f>
        <v/>
      </c>
      <c r="L46" s="28" t="str">
        <f>IF(ISNA(VLOOKUP(L$5&amp;$A46,'Xử lý'!$F:$G,2,0)),"",VLOOKUP(L$5&amp;$A46,'Xử lý'!$F:$G,2,0))</f>
        <v/>
      </c>
      <c r="M46" s="26" t="str">
        <f>IF(ISNA(VLOOKUP(M$5&amp;$A46,'Xử lý'!$F:$G,2,0)),"",VLOOKUP(M$5&amp;$A46,'Xử lý'!$F:$G,2,0))</f>
        <v/>
      </c>
      <c r="N46" s="26" t="str">
        <f>IF(ISNA(VLOOKUP(N$5&amp;$A46,'Xử lý'!$F:$G,2,0)),"",VLOOKUP(N$5&amp;$A46,'Xử lý'!$F:$G,2,0))</f>
        <v/>
      </c>
      <c r="O46" s="26" t="str">
        <f>IF(ISNA(VLOOKUP(O$5&amp;$A46,'Xử lý'!$F:$G,2,0)),"",VLOOKUP(O$5&amp;$A46,'Xử lý'!$F:$G,2,0))</f>
        <v/>
      </c>
      <c r="P46" s="27" t="str">
        <f>IF(ISNA(VLOOKUP(P$5&amp;$A46,'Xử lý'!$F:$G,2,0)),"",VLOOKUP(P$5&amp;$A46,'Xử lý'!$F:$G,2,0))</f>
        <v/>
      </c>
      <c r="Q46" s="34" t="str">
        <f>IF(ISNA(VLOOKUP(Q$5&amp;$A46,'Xử lý'!$F:$G,2,0)),"",VLOOKUP(Q$5&amp;$A46,'Xử lý'!$F:$G,2,0))</f>
        <v/>
      </c>
      <c r="R46" s="26" t="str">
        <f>IF(ISNA(VLOOKUP(R$5&amp;$A46,'Xử lý'!$F:$G,2,0)),"",VLOOKUP(R$5&amp;$A46,'Xử lý'!$F:$G,2,0))</f>
        <v/>
      </c>
      <c r="S46" s="26" t="str">
        <f>IF(ISNA(VLOOKUP(S$5&amp;$A46,'Xử lý'!$F:$G,2,0)),"",VLOOKUP(S$5&amp;$A46,'Xử lý'!$F:$G,2,0))</f>
        <v/>
      </c>
      <c r="T46" s="26" t="str">
        <f>IF(ISNA(VLOOKUP(T$5&amp;$A46,'Xử lý'!$F:$G,2,0)),"",VLOOKUP(T$5&amp;$A46,'Xử lý'!$F:$G,2,0))</f>
        <v/>
      </c>
      <c r="U46" s="26" t="str">
        <f>IF(ISNA(VLOOKUP(U$5&amp;$A46,'Xử lý'!$F:$G,2,0)),"",VLOOKUP(U$5&amp;$A46,'Xử lý'!$F:$G,2,0))</f>
        <v/>
      </c>
      <c r="V46" s="28" t="str">
        <f>IF(ISNA(VLOOKUP(V$5&amp;$A46,'Xử lý'!$F:$G,2,0)),"",VLOOKUP(V$5&amp;$A46,'Xử lý'!$F:$G,2,0))</f>
        <v/>
      </c>
      <c r="W46" s="26" t="str">
        <f>IF(ISNA(VLOOKUP(W$5&amp;$A46,'Xử lý'!$F:$G,2,0)),"",VLOOKUP(W$5&amp;$A46,'Xử lý'!$F:$G,2,0))</f>
        <v/>
      </c>
      <c r="X46" s="26" t="str">
        <f>IF(ISNA(VLOOKUP(X$5&amp;$A46,'Xử lý'!$F:$G,2,0)),"",VLOOKUP(X$5&amp;$A46,'Xử lý'!$F:$G,2,0))</f>
        <v/>
      </c>
      <c r="Y46" s="26" t="str">
        <f>IF(ISNA(VLOOKUP(Y$5&amp;$A46,'Xử lý'!$F:$G,2,0)),"",VLOOKUP(Y$5&amp;$A46,'Xử lý'!$F:$G,2,0))</f>
        <v/>
      </c>
      <c r="Z46" s="36" t="str">
        <f>IF(ISNA(VLOOKUP(Z$5&amp;$A46,'Xử lý'!$F:$G,2,0)),"",VLOOKUP(Z$5&amp;$A46,'Xử lý'!$F:$G,2,0))</f>
        <v/>
      </c>
      <c r="AA46" s="28" t="str">
        <f>IF(ISNA(VLOOKUP(AA$5&amp;$A46,'Xử lý'!$F:$G,2,0)),"",VLOOKUP(AA$5&amp;$A46,'Xử lý'!$F:$G,2,0))</f>
        <v/>
      </c>
      <c r="AB46" s="26" t="str">
        <f>IF(ISNA(VLOOKUP(AB$5&amp;$A46,'Xử lý'!$F:$G,2,0)),"",VLOOKUP(AB$5&amp;$A46,'Xử lý'!$F:$G,2,0))</f>
        <v/>
      </c>
      <c r="AC46" s="26" t="str">
        <f>IF(ISNA(VLOOKUP(AC$5&amp;$A46,'Xử lý'!$F:$G,2,0)),"",VLOOKUP(AC$5&amp;$A46,'Xử lý'!$F:$G,2,0))</f>
        <v/>
      </c>
      <c r="AD46" s="26" t="str">
        <f>IF(ISNA(VLOOKUP(AD$5&amp;$A46,'Xử lý'!$F:$G,2,0)),"",VLOOKUP(AD$5&amp;$A46,'Xử lý'!$F:$G,2,0))</f>
        <v/>
      </c>
      <c r="AE46" s="27" t="str">
        <f>IF(ISNA(VLOOKUP(AE$5&amp;$A46,'Xử lý'!$F:$G,2,0)),"",VLOOKUP(AE$5&amp;$A46,'Xử lý'!$F:$G,2,0))</f>
        <v/>
      </c>
      <c r="AF46" s="56"/>
    </row>
    <row r="47" spans="1:32" ht="26" x14ac:dyDescent="0.6">
      <c r="A47" s="32" t="str">
        <f>DSGV!B42</f>
        <v>QP.Lâm</v>
      </c>
      <c r="B47" s="28" t="str">
        <f>IF(ISNA(VLOOKUP(B$5&amp;$A47,'Xử lý'!$F:$G,2,0)),"",VLOOKUP(B$5&amp;$A47,'Xử lý'!$F:$G,2,0))</f>
        <v/>
      </c>
      <c r="C47" s="26" t="str">
        <f>IF(ISNA(VLOOKUP(C$5&amp;$A47,'Xử lý'!$F:$G,2,0)),"",VLOOKUP(C$5&amp;$A47,'Xử lý'!$F:$G,2,0))</f>
        <v/>
      </c>
      <c r="D47" s="26" t="str">
        <f>IF(ISNA(VLOOKUP(D$5&amp;$A47,'Xử lý'!$F:$G,2,0)),"",VLOOKUP(D$5&amp;$A47,'Xử lý'!$F:$G,2,0))</f>
        <v/>
      </c>
      <c r="E47" s="26" t="str">
        <f>IF(ISNA(VLOOKUP(E$5&amp;$A47,'Xử lý'!$F:$G,2,0)),"",VLOOKUP(E$5&amp;$A47,'Xử lý'!$F:$G,2,0))</f>
        <v/>
      </c>
      <c r="F47" s="36" t="str">
        <f>IF(ISNA(VLOOKUP(F$5&amp;$A47,'Xử lý'!$F:$G,2,0)),"",VLOOKUP(F$5&amp;$A47,'Xử lý'!$F:$G,2,0))</f>
        <v/>
      </c>
      <c r="G47" s="28" t="str">
        <f>IF(ISNA(VLOOKUP(G$5&amp;$A47,'Xử lý'!$F:$G,2,0)),"",VLOOKUP(G$5&amp;$A47,'Xử lý'!$F:$G,2,0))</f>
        <v/>
      </c>
      <c r="H47" s="26" t="str">
        <f>IF(ISNA(VLOOKUP(H$5&amp;$A47,'Xử lý'!$F:$G,2,0)),"",VLOOKUP(H$5&amp;$A47,'Xử lý'!$F:$G,2,0))</f>
        <v/>
      </c>
      <c r="I47" s="26" t="str">
        <f>IF(ISNA(VLOOKUP(I$5&amp;$A47,'Xử lý'!$F:$G,2,0)),"",VLOOKUP(I$5&amp;$A47,'Xử lý'!$F:$G,2,0))</f>
        <v/>
      </c>
      <c r="J47" s="26" t="str">
        <f>IF(ISNA(VLOOKUP(J$5&amp;$A47,'Xử lý'!$F:$G,2,0)),"",VLOOKUP(J$5&amp;$A47,'Xử lý'!$F:$G,2,0))</f>
        <v/>
      </c>
      <c r="K47" s="26" t="str">
        <f>IF(ISNA(VLOOKUP(K$5&amp;$A47,'Xử lý'!$F:$G,2,0)),"",VLOOKUP(K$5&amp;$A47,'Xử lý'!$F:$G,2,0))</f>
        <v/>
      </c>
      <c r="L47" s="28" t="str">
        <f>IF(ISNA(VLOOKUP(L$5&amp;$A47,'Xử lý'!$F:$G,2,0)),"",VLOOKUP(L$5&amp;$A47,'Xử lý'!$F:$G,2,0))</f>
        <v/>
      </c>
      <c r="M47" s="26" t="str">
        <f>IF(ISNA(VLOOKUP(M$5&amp;$A47,'Xử lý'!$F:$G,2,0)),"",VLOOKUP(M$5&amp;$A47,'Xử lý'!$F:$G,2,0))</f>
        <v/>
      </c>
      <c r="N47" s="26" t="str">
        <f>IF(ISNA(VLOOKUP(N$5&amp;$A47,'Xử lý'!$F:$G,2,0)),"",VLOOKUP(N$5&amp;$A47,'Xử lý'!$F:$G,2,0))</f>
        <v/>
      </c>
      <c r="O47" s="26" t="str">
        <f>IF(ISNA(VLOOKUP(O$5&amp;$A47,'Xử lý'!$F:$G,2,0)),"",VLOOKUP(O$5&amp;$A47,'Xử lý'!$F:$G,2,0))</f>
        <v/>
      </c>
      <c r="P47" s="27" t="str">
        <f>IF(ISNA(VLOOKUP(P$5&amp;$A47,'Xử lý'!$F:$G,2,0)),"",VLOOKUP(P$5&amp;$A47,'Xử lý'!$F:$G,2,0))</f>
        <v/>
      </c>
      <c r="Q47" s="34" t="str">
        <f>IF(ISNA(VLOOKUP(Q$5&amp;$A47,'Xử lý'!$F:$G,2,0)),"",VLOOKUP(Q$5&amp;$A47,'Xử lý'!$F:$G,2,0))</f>
        <v/>
      </c>
      <c r="R47" s="26" t="str">
        <f>IF(ISNA(VLOOKUP(R$5&amp;$A47,'Xử lý'!$F:$G,2,0)),"",VLOOKUP(R$5&amp;$A47,'Xử lý'!$F:$G,2,0))</f>
        <v/>
      </c>
      <c r="S47" s="26" t="str">
        <f>IF(ISNA(VLOOKUP(S$5&amp;$A47,'Xử lý'!$F:$G,2,0)),"",VLOOKUP(S$5&amp;$A47,'Xử lý'!$F:$G,2,0))</f>
        <v/>
      </c>
      <c r="T47" s="26" t="str">
        <f>IF(ISNA(VLOOKUP(T$5&amp;$A47,'Xử lý'!$F:$G,2,0)),"",VLOOKUP(T$5&amp;$A47,'Xử lý'!$F:$G,2,0))</f>
        <v/>
      </c>
      <c r="U47" s="26" t="str">
        <f>IF(ISNA(VLOOKUP(U$5&amp;$A47,'Xử lý'!$F:$G,2,0)),"",VLOOKUP(U$5&amp;$A47,'Xử lý'!$F:$G,2,0))</f>
        <v/>
      </c>
      <c r="V47" s="28" t="str">
        <f>IF(ISNA(VLOOKUP(V$5&amp;$A47,'Xử lý'!$F:$G,2,0)),"",VLOOKUP(V$5&amp;$A47,'Xử lý'!$F:$G,2,0))</f>
        <v/>
      </c>
      <c r="W47" s="26" t="str">
        <f>IF(ISNA(VLOOKUP(W$5&amp;$A47,'Xử lý'!$F:$G,2,0)),"",VLOOKUP(W$5&amp;$A47,'Xử lý'!$F:$G,2,0))</f>
        <v/>
      </c>
      <c r="X47" s="26" t="str">
        <f>IF(ISNA(VLOOKUP(X$5&amp;$A47,'Xử lý'!$F:$G,2,0)),"",VLOOKUP(X$5&amp;$A47,'Xử lý'!$F:$G,2,0))</f>
        <v/>
      </c>
      <c r="Y47" s="26" t="str">
        <f>IF(ISNA(VLOOKUP(Y$5&amp;$A47,'Xử lý'!$F:$G,2,0)),"",VLOOKUP(Y$5&amp;$A47,'Xử lý'!$F:$G,2,0))</f>
        <v/>
      </c>
      <c r="Z47" s="36" t="str">
        <f>IF(ISNA(VLOOKUP(Z$5&amp;$A47,'Xử lý'!$F:$G,2,0)),"",VLOOKUP(Z$5&amp;$A47,'Xử lý'!$F:$G,2,0))</f>
        <v/>
      </c>
      <c r="AA47" s="28" t="str">
        <f>IF(ISNA(VLOOKUP(AA$5&amp;$A47,'Xử lý'!$F:$G,2,0)),"",VLOOKUP(AA$5&amp;$A47,'Xử lý'!$F:$G,2,0))</f>
        <v/>
      </c>
      <c r="AB47" s="26" t="str">
        <f>IF(ISNA(VLOOKUP(AB$5&amp;$A47,'Xử lý'!$F:$G,2,0)),"",VLOOKUP(AB$5&amp;$A47,'Xử lý'!$F:$G,2,0))</f>
        <v/>
      </c>
      <c r="AC47" s="26" t="str">
        <f>IF(ISNA(VLOOKUP(AC$5&amp;$A47,'Xử lý'!$F:$G,2,0)),"",VLOOKUP(AC$5&amp;$A47,'Xử lý'!$F:$G,2,0))</f>
        <v/>
      </c>
      <c r="AD47" s="26" t="str">
        <f>IF(ISNA(VLOOKUP(AD$5&amp;$A47,'Xử lý'!$F:$G,2,0)),"",VLOOKUP(AD$5&amp;$A47,'Xử lý'!$F:$G,2,0))</f>
        <v/>
      </c>
      <c r="AE47" s="27" t="str">
        <f>IF(ISNA(VLOOKUP(AE$5&amp;$A47,'Xử lý'!$F:$G,2,0)),"",VLOOKUP(AE$5&amp;$A47,'Xử lý'!$F:$G,2,0))</f>
        <v/>
      </c>
      <c r="AF47" s="56"/>
    </row>
    <row r="48" spans="1:32" ht="26" x14ac:dyDescent="0.6">
      <c r="A48" s="32" t="str">
        <f>DSGV!B43</f>
        <v>V.A.Dương</v>
      </c>
      <c r="B48" s="28" t="str">
        <f>IF(ISNA(VLOOKUP(B$5&amp;$A48,'Xử lý'!$F:$G,2,0)),"",VLOOKUP(B$5&amp;$A48,'Xử lý'!$F:$G,2,0))</f>
        <v/>
      </c>
      <c r="C48" s="26" t="str">
        <f>IF(ISNA(VLOOKUP(C$5&amp;$A48,'Xử lý'!$F:$G,2,0)),"",VLOOKUP(C$5&amp;$A48,'Xử lý'!$F:$G,2,0))</f>
        <v/>
      </c>
      <c r="D48" s="26" t="str">
        <f>IF(ISNA(VLOOKUP(D$5&amp;$A48,'Xử lý'!$F:$G,2,0)),"",VLOOKUP(D$5&amp;$A48,'Xử lý'!$F:$G,2,0))</f>
        <v/>
      </c>
      <c r="E48" s="26" t="str">
        <f>IF(ISNA(VLOOKUP(E$5&amp;$A48,'Xử lý'!$F:$G,2,0)),"",VLOOKUP(E$5&amp;$A48,'Xử lý'!$F:$G,2,0))</f>
        <v/>
      </c>
      <c r="F48" s="36" t="str">
        <f>IF(ISNA(VLOOKUP(F$5&amp;$A48,'Xử lý'!$F:$G,2,0)),"",VLOOKUP(F$5&amp;$A48,'Xử lý'!$F:$G,2,0))</f>
        <v/>
      </c>
      <c r="G48" s="28" t="str">
        <f>IF(ISNA(VLOOKUP(G$5&amp;$A48,'Xử lý'!$F:$G,2,0)),"",VLOOKUP(G$5&amp;$A48,'Xử lý'!$F:$G,2,0))</f>
        <v/>
      </c>
      <c r="H48" s="26" t="str">
        <f>IF(ISNA(VLOOKUP(H$5&amp;$A48,'Xử lý'!$F:$G,2,0)),"",VLOOKUP(H$5&amp;$A48,'Xử lý'!$F:$G,2,0))</f>
        <v/>
      </c>
      <c r="I48" s="26" t="str">
        <f>IF(ISNA(VLOOKUP(I$5&amp;$A48,'Xử lý'!$F:$G,2,0)),"",VLOOKUP(I$5&amp;$A48,'Xử lý'!$F:$G,2,0))</f>
        <v/>
      </c>
      <c r="J48" s="26" t="str">
        <f>IF(ISNA(VLOOKUP(J$5&amp;$A48,'Xử lý'!$F:$G,2,0)),"",VLOOKUP(J$5&amp;$A48,'Xử lý'!$F:$G,2,0))</f>
        <v/>
      </c>
      <c r="K48" s="26" t="str">
        <f>IF(ISNA(VLOOKUP(K$5&amp;$A48,'Xử lý'!$F:$G,2,0)),"",VLOOKUP(K$5&amp;$A48,'Xử lý'!$F:$G,2,0))</f>
        <v/>
      </c>
      <c r="L48" s="28" t="str">
        <f>IF(ISNA(VLOOKUP(L$5&amp;$A48,'Xử lý'!$F:$G,2,0)),"",VLOOKUP(L$5&amp;$A48,'Xử lý'!$F:$G,2,0))</f>
        <v/>
      </c>
      <c r="M48" s="26" t="str">
        <f>IF(ISNA(VLOOKUP(M$5&amp;$A48,'Xử lý'!$F:$G,2,0)),"",VLOOKUP(M$5&amp;$A48,'Xử lý'!$F:$G,2,0))</f>
        <v/>
      </c>
      <c r="N48" s="26" t="str">
        <f>IF(ISNA(VLOOKUP(N$5&amp;$A48,'Xử lý'!$F:$G,2,0)),"",VLOOKUP(N$5&amp;$A48,'Xử lý'!$F:$G,2,0))</f>
        <v/>
      </c>
      <c r="O48" s="26" t="str">
        <f>IF(ISNA(VLOOKUP(O$5&amp;$A48,'Xử lý'!$F:$G,2,0)),"",VLOOKUP(O$5&amp;$A48,'Xử lý'!$F:$G,2,0))</f>
        <v/>
      </c>
      <c r="P48" s="27" t="str">
        <f>IF(ISNA(VLOOKUP(P$5&amp;$A48,'Xử lý'!$F:$G,2,0)),"",VLOOKUP(P$5&amp;$A48,'Xử lý'!$F:$G,2,0))</f>
        <v/>
      </c>
      <c r="Q48" s="34" t="str">
        <f>IF(ISNA(VLOOKUP(Q$5&amp;$A48,'Xử lý'!$F:$G,2,0)),"",VLOOKUP(Q$5&amp;$A48,'Xử lý'!$F:$G,2,0))</f>
        <v/>
      </c>
      <c r="R48" s="26" t="str">
        <f>IF(ISNA(VLOOKUP(R$5&amp;$A48,'Xử lý'!$F:$G,2,0)),"",VLOOKUP(R$5&amp;$A48,'Xử lý'!$F:$G,2,0))</f>
        <v/>
      </c>
      <c r="S48" s="26" t="str">
        <f>IF(ISNA(VLOOKUP(S$5&amp;$A48,'Xử lý'!$F:$G,2,0)),"",VLOOKUP(S$5&amp;$A48,'Xử lý'!$F:$G,2,0))</f>
        <v/>
      </c>
      <c r="T48" s="26" t="str">
        <f>IF(ISNA(VLOOKUP(T$5&amp;$A48,'Xử lý'!$F:$G,2,0)),"",VLOOKUP(T$5&amp;$A48,'Xử lý'!$F:$G,2,0))</f>
        <v/>
      </c>
      <c r="U48" s="26" t="str">
        <f>IF(ISNA(VLOOKUP(U$5&amp;$A48,'Xử lý'!$F:$G,2,0)),"",VLOOKUP(U$5&amp;$A48,'Xử lý'!$F:$G,2,0))</f>
        <v/>
      </c>
      <c r="V48" s="28" t="str">
        <f>IF(ISNA(VLOOKUP(V$5&amp;$A48,'Xử lý'!$F:$G,2,0)),"",VLOOKUP(V$5&amp;$A48,'Xử lý'!$F:$G,2,0))</f>
        <v/>
      </c>
      <c r="W48" s="26" t="str">
        <f>IF(ISNA(VLOOKUP(W$5&amp;$A48,'Xử lý'!$F:$G,2,0)),"",VLOOKUP(W$5&amp;$A48,'Xử lý'!$F:$G,2,0))</f>
        <v/>
      </c>
      <c r="X48" s="26" t="str">
        <f>IF(ISNA(VLOOKUP(X$5&amp;$A48,'Xử lý'!$F:$G,2,0)),"",VLOOKUP(X$5&amp;$A48,'Xử lý'!$F:$G,2,0))</f>
        <v/>
      </c>
      <c r="Y48" s="26" t="str">
        <f>IF(ISNA(VLOOKUP(Y$5&amp;$A48,'Xử lý'!$F:$G,2,0)),"",VLOOKUP(Y$5&amp;$A48,'Xử lý'!$F:$G,2,0))</f>
        <v/>
      </c>
      <c r="Z48" s="36" t="str">
        <f>IF(ISNA(VLOOKUP(Z$5&amp;$A48,'Xử lý'!$F:$G,2,0)),"",VLOOKUP(Z$5&amp;$A48,'Xử lý'!$F:$G,2,0))</f>
        <v/>
      </c>
      <c r="AA48" s="28" t="str">
        <f>IF(ISNA(VLOOKUP(AA$5&amp;$A48,'Xử lý'!$F:$G,2,0)),"",VLOOKUP(AA$5&amp;$A48,'Xử lý'!$F:$G,2,0))</f>
        <v/>
      </c>
      <c r="AB48" s="26" t="str">
        <f>IF(ISNA(VLOOKUP(AB$5&amp;$A48,'Xử lý'!$F:$G,2,0)),"",VLOOKUP(AB$5&amp;$A48,'Xử lý'!$F:$G,2,0))</f>
        <v/>
      </c>
      <c r="AC48" s="26" t="str">
        <f>IF(ISNA(VLOOKUP(AC$5&amp;$A48,'Xử lý'!$F:$G,2,0)),"",VLOOKUP(AC$5&amp;$A48,'Xử lý'!$F:$G,2,0))</f>
        <v/>
      </c>
      <c r="AD48" s="26" t="str">
        <f>IF(ISNA(VLOOKUP(AD$5&amp;$A48,'Xử lý'!$F:$G,2,0)),"",VLOOKUP(AD$5&amp;$A48,'Xử lý'!$F:$G,2,0))</f>
        <v/>
      </c>
      <c r="AE48" s="27" t="str">
        <f>IF(ISNA(VLOOKUP(AE$5&amp;$A48,'Xử lý'!$F:$G,2,0)),"",VLOOKUP(AE$5&amp;$A48,'Xử lý'!$F:$G,2,0))</f>
        <v/>
      </c>
      <c r="AF48" s="56"/>
    </row>
    <row r="49" spans="1:32" ht="26" x14ac:dyDescent="0.6">
      <c r="A49" s="32" t="str">
        <f>DSGV!B44</f>
        <v>V.Cường</v>
      </c>
      <c r="B49" s="28" t="str">
        <f>IF(ISNA(VLOOKUP(B$5&amp;$A49,'Xử lý'!$F:$G,2,0)),"",VLOOKUP(B$5&amp;$A49,'Xử lý'!$F:$G,2,0))</f>
        <v/>
      </c>
      <c r="C49" s="26" t="str">
        <f>IF(ISNA(VLOOKUP(C$5&amp;$A49,'Xử lý'!$F:$G,2,0)),"",VLOOKUP(C$5&amp;$A49,'Xử lý'!$F:$G,2,0))</f>
        <v/>
      </c>
      <c r="D49" s="26" t="str">
        <f>IF(ISNA(VLOOKUP(D$5&amp;$A49,'Xử lý'!$F:$G,2,0)),"",VLOOKUP(D$5&amp;$A49,'Xử lý'!$F:$G,2,0))</f>
        <v/>
      </c>
      <c r="E49" s="26" t="str">
        <f>IF(ISNA(VLOOKUP(E$5&amp;$A49,'Xử lý'!$F:$G,2,0)),"",VLOOKUP(E$5&amp;$A49,'Xử lý'!$F:$G,2,0))</f>
        <v/>
      </c>
      <c r="F49" s="36" t="str">
        <f>IF(ISNA(VLOOKUP(F$5&amp;$A49,'Xử lý'!$F:$G,2,0)),"",VLOOKUP(F$5&amp;$A49,'Xử lý'!$F:$G,2,0))</f>
        <v/>
      </c>
      <c r="G49" s="28" t="str">
        <f>IF(ISNA(VLOOKUP(G$5&amp;$A49,'Xử lý'!$F:$G,2,0)),"",VLOOKUP(G$5&amp;$A49,'Xử lý'!$F:$G,2,0))</f>
        <v/>
      </c>
      <c r="H49" s="26" t="str">
        <f>IF(ISNA(VLOOKUP(H$5&amp;$A49,'Xử lý'!$F:$G,2,0)),"",VLOOKUP(H$5&amp;$A49,'Xử lý'!$F:$G,2,0))</f>
        <v/>
      </c>
      <c r="I49" s="26" t="str">
        <f>IF(ISNA(VLOOKUP(I$5&amp;$A49,'Xử lý'!$F:$G,2,0)),"",VLOOKUP(I$5&amp;$A49,'Xử lý'!$F:$G,2,0))</f>
        <v/>
      </c>
      <c r="J49" s="26" t="str">
        <f>IF(ISNA(VLOOKUP(J$5&amp;$A49,'Xử lý'!$F:$G,2,0)),"",VLOOKUP(J$5&amp;$A49,'Xử lý'!$F:$G,2,0))</f>
        <v/>
      </c>
      <c r="K49" s="26" t="str">
        <f>IF(ISNA(VLOOKUP(K$5&amp;$A49,'Xử lý'!$F:$G,2,0)),"",VLOOKUP(K$5&amp;$A49,'Xử lý'!$F:$G,2,0))</f>
        <v/>
      </c>
      <c r="L49" s="28" t="str">
        <f>IF(ISNA(VLOOKUP(L$5&amp;$A49,'Xử lý'!$F:$G,2,0)),"",VLOOKUP(L$5&amp;$A49,'Xử lý'!$F:$G,2,0))</f>
        <v/>
      </c>
      <c r="M49" s="26" t="str">
        <f>IF(ISNA(VLOOKUP(M$5&amp;$A49,'Xử lý'!$F:$G,2,0)),"",VLOOKUP(M$5&amp;$A49,'Xử lý'!$F:$G,2,0))</f>
        <v/>
      </c>
      <c r="N49" s="26" t="str">
        <f>IF(ISNA(VLOOKUP(N$5&amp;$A49,'Xử lý'!$F:$G,2,0)),"",VLOOKUP(N$5&amp;$A49,'Xử lý'!$F:$G,2,0))</f>
        <v/>
      </c>
      <c r="O49" s="26" t="str">
        <f>IF(ISNA(VLOOKUP(O$5&amp;$A49,'Xử lý'!$F:$G,2,0)),"",VLOOKUP(O$5&amp;$A49,'Xử lý'!$F:$G,2,0))</f>
        <v/>
      </c>
      <c r="P49" s="27" t="str">
        <f>IF(ISNA(VLOOKUP(P$5&amp;$A49,'Xử lý'!$F:$G,2,0)),"",VLOOKUP(P$5&amp;$A49,'Xử lý'!$F:$G,2,0))</f>
        <v/>
      </c>
      <c r="Q49" s="34" t="str">
        <f>IF(ISNA(VLOOKUP(Q$5&amp;$A49,'Xử lý'!$F:$G,2,0)),"",VLOOKUP(Q$5&amp;$A49,'Xử lý'!$F:$G,2,0))</f>
        <v/>
      </c>
      <c r="R49" s="26" t="str">
        <f>IF(ISNA(VLOOKUP(R$5&amp;$A49,'Xử lý'!$F:$G,2,0)),"",VLOOKUP(R$5&amp;$A49,'Xử lý'!$F:$G,2,0))</f>
        <v/>
      </c>
      <c r="S49" s="26" t="str">
        <f>IF(ISNA(VLOOKUP(S$5&amp;$A49,'Xử lý'!$F:$G,2,0)),"",VLOOKUP(S$5&amp;$A49,'Xử lý'!$F:$G,2,0))</f>
        <v/>
      </c>
      <c r="T49" s="26" t="str">
        <f>IF(ISNA(VLOOKUP(T$5&amp;$A49,'Xử lý'!$F:$G,2,0)),"",VLOOKUP(T$5&amp;$A49,'Xử lý'!$F:$G,2,0))</f>
        <v/>
      </c>
      <c r="U49" s="26" t="str">
        <f>IF(ISNA(VLOOKUP(U$5&amp;$A49,'Xử lý'!$F:$G,2,0)),"",VLOOKUP(U$5&amp;$A49,'Xử lý'!$F:$G,2,0))</f>
        <v/>
      </c>
      <c r="V49" s="28" t="str">
        <f>IF(ISNA(VLOOKUP(V$5&amp;$A49,'Xử lý'!$F:$G,2,0)),"",VLOOKUP(V$5&amp;$A49,'Xử lý'!$F:$G,2,0))</f>
        <v/>
      </c>
      <c r="W49" s="26" t="str">
        <f>IF(ISNA(VLOOKUP(W$5&amp;$A49,'Xử lý'!$F:$G,2,0)),"",VLOOKUP(W$5&amp;$A49,'Xử lý'!$F:$G,2,0))</f>
        <v/>
      </c>
      <c r="X49" s="26" t="str">
        <f>IF(ISNA(VLOOKUP(X$5&amp;$A49,'Xử lý'!$F:$G,2,0)),"",VLOOKUP(X$5&amp;$A49,'Xử lý'!$F:$G,2,0))</f>
        <v/>
      </c>
      <c r="Y49" s="26" t="str">
        <f>IF(ISNA(VLOOKUP(Y$5&amp;$A49,'Xử lý'!$F:$G,2,0)),"",VLOOKUP(Y$5&amp;$A49,'Xử lý'!$F:$G,2,0))</f>
        <v/>
      </c>
      <c r="Z49" s="36" t="str">
        <f>IF(ISNA(VLOOKUP(Z$5&amp;$A49,'Xử lý'!$F:$G,2,0)),"",VLOOKUP(Z$5&amp;$A49,'Xử lý'!$F:$G,2,0))</f>
        <v/>
      </c>
      <c r="AA49" s="28" t="str">
        <f>IF(ISNA(VLOOKUP(AA$5&amp;$A49,'Xử lý'!$F:$G,2,0)),"",VLOOKUP(AA$5&amp;$A49,'Xử lý'!$F:$G,2,0))</f>
        <v/>
      </c>
      <c r="AB49" s="26" t="str">
        <f>IF(ISNA(VLOOKUP(AB$5&amp;$A49,'Xử lý'!$F:$G,2,0)),"",VLOOKUP(AB$5&amp;$A49,'Xử lý'!$F:$G,2,0))</f>
        <v/>
      </c>
      <c r="AC49" s="26" t="str">
        <f>IF(ISNA(VLOOKUP(AC$5&amp;$A49,'Xử lý'!$F:$G,2,0)),"",VLOOKUP(AC$5&amp;$A49,'Xử lý'!$F:$G,2,0))</f>
        <v/>
      </c>
      <c r="AD49" s="26" t="str">
        <f>IF(ISNA(VLOOKUP(AD$5&amp;$A49,'Xử lý'!$F:$G,2,0)),"",VLOOKUP(AD$5&amp;$A49,'Xử lý'!$F:$G,2,0))</f>
        <v/>
      </c>
      <c r="AE49" s="27" t="str">
        <f>IF(ISNA(VLOOKUP(AE$5&amp;$A49,'Xử lý'!$F:$G,2,0)),"",VLOOKUP(AE$5&amp;$A49,'Xử lý'!$F:$G,2,0))</f>
        <v/>
      </c>
      <c r="AF49" s="56"/>
    </row>
    <row r="50" spans="1:32" ht="26" x14ac:dyDescent="0.6">
      <c r="A50" s="32" t="str">
        <f>DSGV!B45</f>
        <v>V.Hà</v>
      </c>
      <c r="B50" s="28" t="str">
        <f>IF(ISNA(VLOOKUP(B$5&amp;$A50,'Xử lý'!$F:$G,2,0)),"",VLOOKUP(B$5&amp;$A50,'Xử lý'!$F:$G,2,0))</f>
        <v/>
      </c>
      <c r="C50" s="26" t="str">
        <f>IF(ISNA(VLOOKUP(C$5&amp;$A50,'Xử lý'!$F:$G,2,0)),"",VLOOKUP(C$5&amp;$A50,'Xử lý'!$F:$G,2,0))</f>
        <v/>
      </c>
      <c r="D50" s="26" t="str">
        <f>IF(ISNA(VLOOKUP(D$5&amp;$A50,'Xử lý'!$F:$G,2,0)),"",VLOOKUP(D$5&amp;$A50,'Xử lý'!$F:$G,2,0))</f>
        <v/>
      </c>
      <c r="E50" s="26" t="str">
        <f>IF(ISNA(VLOOKUP(E$5&amp;$A50,'Xử lý'!$F:$G,2,0)),"",VLOOKUP(E$5&amp;$A50,'Xử lý'!$F:$G,2,0))</f>
        <v/>
      </c>
      <c r="F50" s="36" t="str">
        <f>IF(ISNA(VLOOKUP(F$5&amp;$A50,'Xử lý'!$F:$G,2,0)),"",VLOOKUP(F$5&amp;$A50,'Xử lý'!$F:$G,2,0))</f>
        <v/>
      </c>
      <c r="G50" s="28" t="str">
        <f>IF(ISNA(VLOOKUP(G$5&amp;$A50,'Xử lý'!$F:$G,2,0)),"",VLOOKUP(G$5&amp;$A50,'Xử lý'!$F:$G,2,0))</f>
        <v/>
      </c>
      <c r="H50" s="26" t="str">
        <f>IF(ISNA(VLOOKUP(H$5&amp;$A50,'Xử lý'!$F:$G,2,0)),"",VLOOKUP(H$5&amp;$A50,'Xử lý'!$F:$G,2,0))</f>
        <v/>
      </c>
      <c r="I50" s="26" t="str">
        <f>IF(ISNA(VLOOKUP(I$5&amp;$A50,'Xử lý'!$F:$G,2,0)),"",VLOOKUP(I$5&amp;$A50,'Xử lý'!$F:$G,2,0))</f>
        <v/>
      </c>
      <c r="J50" s="26" t="str">
        <f>IF(ISNA(VLOOKUP(J$5&amp;$A50,'Xử lý'!$F:$G,2,0)),"",VLOOKUP(J$5&amp;$A50,'Xử lý'!$F:$G,2,0))</f>
        <v/>
      </c>
      <c r="K50" s="26" t="str">
        <f>IF(ISNA(VLOOKUP(K$5&amp;$A50,'Xử lý'!$F:$G,2,0)),"",VLOOKUP(K$5&amp;$A50,'Xử lý'!$F:$G,2,0))</f>
        <v/>
      </c>
      <c r="L50" s="28" t="str">
        <f>IF(ISNA(VLOOKUP(L$5&amp;$A50,'Xử lý'!$F:$G,2,0)),"",VLOOKUP(L$5&amp;$A50,'Xử lý'!$F:$G,2,0))</f>
        <v/>
      </c>
      <c r="M50" s="26" t="str">
        <f>IF(ISNA(VLOOKUP(M$5&amp;$A50,'Xử lý'!$F:$G,2,0)),"",VLOOKUP(M$5&amp;$A50,'Xử lý'!$F:$G,2,0))</f>
        <v/>
      </c>
      <c r="N50" s="26" t="str">
        <f>IF(ISNA(VLOOKUP(N$5&amp;$A50,'Xử lý'!$F:$G,2,0)),"",VLOOKUP(N$5&amp;$A50,'Xử lý'!$F:$G,2,0))</f>
        <v/>
      </c>
      <c r="O50" s="26" t="str">
        <f>IF(ISNA(VLOOKUP(O$5&amp;$A50,'Xử lý'!$F:$G,2,0)),"",VLOOKUP(O$5&amp;$A50,'Xử lý'!$F:$G,2,0))</f>
        <v/>
      </c>
      <c r="P50" s="27" t="str">
        <f>IF(ISNA(VLOOKUP(P$5&amp;$A50,'Xử lý'!$F:$G,2,0)),"",VLOOKUP(P$5&amp;$A50,'Xử lý'!$F:$G,2,0))</f>
        <v/>
      </c>
      <c r="Q50" s="34" t="str">
        <f>IF(ISNA(VLOOKUP(Q$5&amp;$A50,'Xử lý'!$F:$G,2,0)),"",VLOOKUP(Q$5&amp;$A50,'Xử lý'!$F:$G,2,0))</f>
        <v/>
      </c>
      <c r="R50" s="26" t="str">
        <f>IF(ISNA(VLOOKUP(R$5&amp;$A50,'Xử lý'!$F:$G,2,0)),"",VLOOKUP(R$5&amp;$A50,'Xử lý'!$F:$G,2,0))</f>
        <v/>
      </c>
      <c r="S50" s="26" t="str">
        <f>IF(ISNA(VLOOKUP(S$5&amp;$A50,'Xử lý'!$F:$G,2,0)),"",VLOOKUP(S$5&amp;$A50,'Xử lý'!$F:$G,2,0))</f>
        <v/>
      </c>
      <c r="T50" s="26" t="str">
        <f>IF(ISNA(VLOOKUP(T$5&amp;$A50,'Xử lý'!$F:$G,2,0)),"",VLOOKUP(T$5&amp;$A50,'Xử lý'!$F:$G,2,0))</f>
        <v/>
      </c>
      <c r="U50" s="26" t="str">
        <f>IF(ISNA(VLOOKUP(U$5&amp;$A50,'Xử lý'!$F:$G,2,0)),"",VLOOKUP(U$5&amp;$A50,'Xử lý'!$F:$G,2,0))</f>
        <v/>
      </c>
      <c r="V50" s="28" t="str">
        <f>IF(ISNA(VLOOKUP(V$5&amp;$A50,'Xử lý'!$F:$G,2,0)),"",VLOOKUP(V$5&amp;$A50,'Xử lý'!$F:$G,2,0))</f>
        <v/>
      </c>
      <c r="W50" s="26" t="str">
        <f>IF(ISNA(VLOOKUP(W$5&amp;$A50,'Xử lý'!$F:$G,2,0)),"",VLOOKUP(W$5&amp;$A50,'Xử lý'!$F:$G,2,0))</f>
        <v/>
      </c>
      <c r="X50" s="26" t="str">
        <f>IF(ISNA(VLOOKUP(X$5&amp;$A50,'Xử lý'!$F:$G,2,0)),"",VLOOKUP(X$5&amp;$A50,'Xử lý'!$F:$G,2,0))</f>
        <v/>
      </c>
      <c r="Y50" s="26" t="str">
        <f>IF(ISNA(VLOOKUP(Y$5&amp;$A50,'Xử lý'!$F:$G,2,0)),"",VLOOKUP(Y$5&amp;$A50,'Xử lý'!$F:$G,2,0))</f>
        <v/>
      </c>
      <c r="Z50" s="36" t="str">
        <f>IF(ISNA(VLOOKUP(Z$5&amp;$A50,'Xử lý'!$F:$G,2,0)),"",VLOOKUP(Z$5&amp;$A50,'Xử lý'!$F:$G,2,0))</f>
        <v/>
      </c>
      <c r="AA50" s="28" t="str">
        <f>IF(ISNA(VLOOKUP(AA$5&amp;$A50,'Xử lý'!$F:$G,2,0)),"",VLOOKUP(AA$5&amp;$A50,'Xử lý'!$F:$G,2,0))</f>
        <v/>
      </c>
      <c r="AB50" s="26" t="str">
        <f>IF(ISNA(VLOOKUP(AB$5&amp;$A50,'Xử lý'!$F:$G,2,0)),"",VLOOKUP(AB$5&amp;$A50,'Xử lý'!$F:$G,2,0))</f>
        <v/>
      </c>
      <c r="AC50" s="26" t="str">
        <f>IF(ISNA(VLOOKUP(AC$5&amp;$A50,'Xử lý'!$F:$G,2,0)),"",VLOOKUP(AC$5&amp;$A50,'Xử lý'!$F:$G,2,0))</f>
        <v/>
      </c>
      <c r="AD50" s="26" t="str">
        <f>IF(ISNA(VLOOKUP(AD$5&amp;$A50,'Xử lý'!$F:$G,2,0)),"",VLOOKUP(AD$5&amp;$A50,'Xử lý'!$F:$G,2,0))</f>
        <v/>
      </c>
      <c r="AE50" s="27" t="str">
        <f>IF(ISNA(VLOOKUP(AE$5&amp;$A50,'Xử lý'!$F:$G,2,0)),"",VLOOKUP(AE$5&amp;$A50,'Xử lý'!$F:$G,2,0))</f>
        <v/>
      </c>
      <c r="AF50" s="56"/>
    </row>
    <row r="51" spans="1:32" ht="26" x14ac:dyDescent="0.6">
      <c r="A51" s="32" t="str">
        <f>DSGV!B46</f>
        <v>V.H'Lan</v>
      </c>
      <c r="B51" s="28" t="str">
        <f>IF(ISNA(VLOOKUP(B$5&amp;$A51,'Xử lý'!$F:$G,2,0)),"",VLOOKUP(B$5&amp;$A51,'Xử lý'!$F:$G,2,0))</f>
        <v/>
      </c>
      <c r="C51" s="26" t="str">
        <f>IF(ISNA(VLOOKUP(C$5&amp;$A51,'Xử lý'!$F:$G,2,0)),"",VLOOKUP(C$5&amp;$A51,'Xử lý'!$F:$G,2,0))</f>
        <v/>
      </c>
      <c r="D51" s="26" t="str">
        <f>IF(ISNA(VLOOKUP(D$5&amp;$A51,'Xử lý'!$F:$G,2,0)),"",VLOOKUP(D$5&amp;$A51,'Xử lý'!$F:$G,2,0))</f>
        <v/>
      </c>
      <c r="E51" s="26" t="str">
        <f>IF(ISNA(VLOOKUP(E$5&amp;$A51,'Xử lý'!$F:$G,2,0)),"",VLOOKUP(E$5&amp;$A51,'Xử lý'!$F:$G,2,0))</f>
        <v/>
      </c>
      <c r="F51" s="36" t="str">
        <f>IF(ISNA(VLOOKUP(F$5&amp;$A51,'Xử lý'!$F:$G,2,0)),"",VLOOKUP(F$5&amp;$A51,'Xử lý'!$F:$G,2,0))</f>
        <v/>
      </c>
      <c r="G51" s="28" t="str">
        <f>IF(ISNA(VLOOKUP(G$5&amp;$A51,'Xử lý'!$F:$G,2,0)),"",VLOOKUP(G$5&amp;$A51,'Xử lý'!$F:$G,2,0))</f>
        <v/>
      </c>
      <c r="H51" s="26" t="str">
        <f>IF(ISNA(VLOOKUP(H$5&amp;$A51,'Xử lý'!$F:$G,2,0)),"",VLOOKUP(H$5&amp;$A51,'Xử lý'!$F:$G,2,0))</f>
        <v/>
      </c>
      <c r="I51" s="26" t="str">
        <f>IF(ISNA(VLOOKUP(I$5&amp;$A51,'Xử lý'!$F:$G,2,0)),"",VLOOKUP(I$5&amp;$A51,'Xử lý'!$F:$G,2,0))</f>
        <v/>
      </c>
      <c r="J51" s="26" t="str">
        <f>IF(ISNA(VLOOKUP(J$5&amp;$A51,'Xử lý'!$F:$G,2,0)),"",VLOOKUP(J$5&amp;$A51,'Xử lý'!$F:$G,2,0))</f>
        <v/>
      </c>
      <c r="K51" s="26" t="str">
        <f>IF(ISNA(VLOOKUP(K$5&amp;$A51,'Xử lý'!$F:$G,2,0)),"",VLOOKUP(K$5&amp;$A51,'Xử lý'!$F:$G,2,0))</f>
        <v/>
      </c>
      <c r="L51" s="28" t="str">
        <f>IF(ISNA(VLOOKUP(L$5&amp;$A51,'Xử lý'!$F:$G,2,0)),"",VLOOKUP(L$5&amp;$A51,'Xử lý'!$F:$G,2,0))</f>
        <v/>
      </c>
      <c r="M51" s="26" t="str">
        <f>IF(ISNA(VLOOKUP(M$5&amp;$A51,'Xử lý'!$F:$G,2,0)),"",VLOOKUP(M$5&amp;$A51,'Xử lý'!$F:$G,2,0))</f>
        <v/>
      </c>
      <c r="N51" s="26" t="str">
        <f>IF(ISNA(VLOOKUP(N$5&amp;$A51,'Xử lý'!$F:$G,2,0)),"",VLOOKUP(N$5&amp;$A51,'Xử lý'!$F:$G,2,0))</f>
        <v/>
      </c>
      <c r="O51" s="26" t="str">
        <f>IF(ISNA(VLOOKUP(O$5&amp;$A51,'Xử lý'!$F:$G,2,0)),"",VLOOKUP(O$5&amp;$A51,'Xử lý'!$F:$G,2,0))</f>
        <v/>
      </c>
      <c r="P51" s="27" t="str">
        <f>IF(ISNA(VLOOKUP(P$5&amp;$A51,'Xử lý'!$F:$G,2,0)),"",VLOOKUP(P$5&amp;$A51,'Xử lý'!$F:$G,2,0))</f>
        <v/>
      </c>
      <c r="Q51" s="34" t="str">
        <f>IF(ISNA(VLOOKUP(Q$5&amp;$A51,'Xử lý'!$F:$G,2,0)),"",VLOOKUP(Q$5&amp;$A51,'Xử lý'!$F:$G,2,0))</f>
        <v/>
      </c>
      <c r="R51" s="26" t="str">
        <f>IF(ISNA(VLOOKUP(R$5&amp;$A51,'Xử lý'!$F:$G,2,0)),"",VLOOKUP(R$5&amp;$A51,'Xử lý'!$F:$G,2,0))</f>
        <v/>
      </c>
      <c r="S51" s="26" t="str">
        <f>IF(ISNA(VLOOKUP(S$5&amp;$A51,'Xử lý'!$F:$G,2,0)),"",VLOOKUP(S$5&amp;$A51,'Xử lý'!$F:$G,2,0))</f>
        <v/>
      </c>
      <c r="T51" s="26" t="str">
        <f>IF(ISNA(VLOOKUP(T$5&amp;$A51,'Xử lý'!$F:$G,2,0)),"",VLOOKUP(T$5&amp;$A51,'Xử lý'!$F:$G,2,0))</f>
        <v/>
      </c>
      <c r="U51" s="26" t="str">
        <f>IF(ISNA(VLOOKUP(U$5&amp;$A51,'Xử lý'!$F:$G,2,0)),"",VLOOKUP(U$5&amp;$A51,'Xử lý'!$F:$G,2,0))</f>
        <v/>
      </c>
      <c r="V51" s="28" t="str">
        <f>IF(ISNA(VLOOKUP(V$5&amp;$A51,'Xử lý'!$F:$G,2,0)),"",VLOOKUP(V$5&amp;$A51,'Xử lý'!$F:$G,2,0))</f>
        <v/>
      </c>
      <c r="W51" s="26" t="str">
        <f>IF(ISNA(VLOOKUP(W$5&amp;$A51,'Xử lý'!$F:$G,2,0)),"",VLOOKUP(W$5&amp;$A51,'Xử lý'!$F:$G,2,0))</f>
        <v/>
      </c>
      <c r="X51" s="26" t="str">
        <f>IF(ISNA(VLOOKUP(X$5&amp;$A51,'Xử lý'!$F:$G,2,0)),"",VLOOKUP(X$5&amp;$A51,'Xử lý'!$F:$G,2,0))</f>
        <v/>
      </c>
      <c r="Y51" s="26" t="str">
        <f>IF(ISNA(VLOOKUP(Y$5&amp;$A51,'Xử lý'!$F:$G,2,0)),"",VLOOKUP(Y$5&amp;$A51,'Xử lý'!$F:$G,2,0))</f>
        <v/>
      </c>
      <c r="Z51" s="36" t="str">
        <f>IF(ISNA(VLOOKUP(Z$5&amp;$A51,'Xử lý'!$F:$G,2,0)),"",VLOOKUP(Z$5&amp;$A51,'Xử lý'!$F:$G,2,0))</f>
        <v/>
      </c>
      <c r="AA51" s="28" t="str">
        <f>IF(ISNA(VLOOKUP(AA$5&amp;$A51,'Xử lý'!$F:$G,2,0)),"",VLOOKUP(AA$5&amp;$A51,'Xử lý'!$F:$G,2,0))</f>
        <v/>
      </c>
      <c r="AB51" s="26" t="str">
        <f>IF(ISNA(VLOOKUP(AB$5&amp;$A51,'Xử lý'!$F:$G,2,0)),"",VLOOKUP(AB$5&amp;$A51,'Xử lý'!$F:$G,2,0))</f>
        <v/>
      </c>
      <c r="AC51" s="26" t="str">
        <f>IF(ISNA(VLOOKUP(AC$5&amp;$A51,'Xử lý'!$F:$G,2,0)),"",VLOOKUP(AC$5&amp;$A51,'Xử lý'!$F:$G,2,0))</f>
        <v/>
      </c>
      <c r="AD51" s="26" t="str">
        <f>IF(ISNA(VLOOKUP(AD$5&amp;$A51,'Xử lý'!$F:$G,2,0)),"",VLOOKUP(AD$5&amp;$A51,'Xử lý'!$F:$G,2,0))</f>
        <v/>
      </c>
      <c r="AE51" s="27" t="str">
        <f>IF(ISNA(VLOOKUP(AE$5&amp;$A51,'Xử lý'!$F:$G,2,0)),"",VLOOKUP(AE$5&amp;$A51,'Xử lý'!$F:$G,2,0))</f>
        <v/>
      </c>
      <c r="AF51" s="56"/>
    </row>
    <row r="52" spans="1:32" ht="26" x14ac:dyDescent="0.6">
      <c r="A52" s="32" t="str">
        <f>DSGV!B47</f>
        <v>V.Hoài</v>
      </c>
      <c r="B52" s="28" t="str">
        <f>IF(ISNA(VLOOKUP(B$5&amp;$A52,'Xử lý'!$F:$G,2,0)),"",VLOOKUP(B$5&amp;$A52,'Xử lý'!$F:$G,2,0))</f>
        <v/>
      </c>
      <c r="C52" s="26" t="str">
        <f>IF(ISNA(VLOOKUP(C$5&amp;$A52,'Xử lý'!$F:$G,2,0)),"",VLOOKUP(C$5&amp;$A52,'Xử lý'!$F:$G,2,0))</f>
        <v/>
      </c>
      <c r="D52" s="26" t="str">
        <f>IF(ISNA(VLOOKUP(D$5&amp;$A52,'Xử lý'!$F:$G,2,0)),"",VLOOKUP(D$5&amp;$A52,'Xử lý'!$F:$G,2,0))</f>
        <v/>
      </c>
      <c r="E52" s="26" t="str">
        <f>IF(ISNA(VLOOKUP(E$5&amp;$A52,'Xử lý'!$F:$G,2,0)),"",VLOOKUP(E$5&amp;$A52,'Xử lý'!$F:$G,2,0))</f>
        <v/>
      </c>
      <c r="F52" s="36" t="str">
        <f>IF(ISNA(VLOOKUP(F$5&amp;$A52,'Xử lý'!$F:$G,2,0)),"",VLOOKUP(F$5&amp;$A52,'Xử lý'!$F:$G,2,0))</f>
        <v/>
      </c>
      <c r="G52" s="28" t="str">
        <f>IF(ISNA(VLOOKUP(G$5&amp;$A52,'Xử lý'!$F:$G,2,0)),"",VLOOKUP(G$5&amp;$A52,'Xử lý'!$F:$G,2,0))</f>
        <v/>
      </c>
      <c r="H52" s="26" t="str">
        <f>IF(ISNA(VLOOKUP(H$5&amp;$A52,'Xử lý'!$F:$G,2,0)),"",VLOOKUP(H$5&amp;$A52,'Xử lý'!$F:$G,2,0))</f>
        <v/>
      </c>
      <c r="I52" s="26" t="str">
        <f>IF(ISNA(VLOOKUP(I$5&amp;$A52,'Xử lý'!$F:$G,2,0)),"",VLOOKUP(I$5&amp;$A52,'Xử lý'!$F:$G,2,0))</f>
        <v/>
      </c>
      <c r="J52" s="26" t="str">
        <f>IF(ISNA(VLOOKUP(J$5&amp;$A52,'Xử lý'!$F:$G,2,0)),"",VLOOKUP(J$5&amp;$A52,'Xử lý'!$F:$G,2,0))</f>
        <v/>
      </c>
      <c r="K52" s="26" t="str">
        <f>IF(ISNA(VLOOKUP(K$5&amp;$A52,'Xử lý'!$F:$G,2,0)),"",VLOOKUP(K$5&amp;$A52,'Xử lý'!$F:$G,2,0))</f>
        <v/>
      </c>
      <c r="L52" s="28" t="str">
        <f>IF(ISNA(VLOOKUP(L$5&amp;$A52,'Xử lý'!$F:$G,2,0)),"",VLOOKUP(L$5&amp;$A52,'Xử lý'!$F:$G,2,0))</f>
        <v/>
      </c>
      <c r="M52" s="26" t="str">
        <f>IF(ISNA(VLOOKUP(M$5&amp;$A52,'Xử lý'!$F:$G,2,0)),"",VLOOKUP(M$5&amp;$A52,'Xử lý'!$F:$G,2,0))</f>
        <v/>
      </c>
      <c r="N52" s="26" t="str">
        <f>IF(ISNA(VLOOKUP(N$5&amp;$A52,'Xử lý'!$F:$G,2,0)),"",VLOOKUP(N$5&amp;$A52,'Xử lý'!$F:$G,2,0))</f>
        <v/>
      </c>
      <c r="O52" s="26" t="str">
        <f>IF(ISNA(VLOOKUP(O$5&amp;$A52,'Xử lý'!$F:$G,2,0)),"",VLOOKUP(O$5&amp;$A52,'Xử lý'!$F:$G,2,0))</f>
        <v/>
      </c>
      <c r="P52" s="27" t="str">
        <f>IF(ISNA(VLOOKUP(P$5&amp;$A52,'Xử lý'!$F:$G,2,0)),"",VLOOKUP(P$5&amp;$A52,'Xử lý'!$F:$G,2,0))</f>
        <v/>
      </c>
      <c r="Q52" s="34" t="str">
        <f>IF(ISNA(VLOOKUP(Q$5&amp;$A52,'Xử lý'!$F:$G,2,0)),"",VLOOKUP(Q$5&amp;$A52,'Xử lý'!$F:$G,2,0))</f>
        <v/>
      </c>
      <c r="R52" s="26" t="str">
        <f>IF(ISNA(VLOOKUP(R$5&amp;$A52,'Xử lý'!$F:$G,2,0)),"",VLOOKUP(R$5&amp;$A52,'Xử lý'!$F:$G,2,0))</f>
        <v/>
      </c>
      <c r="S52" s="26" t="str">
        <f>IF(ISNA(VLOOKUP(S$5&amp;$A52,'Xử lý'!$F:$G,2,0)),"",VLOOKUP(S$5&amp;$A52,'Xử lý'!$F:$G,2,0))</f>
        <v/>
      </c>
      <c r="T52" s="26" t="str">
        <f>IF(ISNA(VLOOKUP(T$5&amp;$A52,'Xử lý'!$F:$G,2,0)),"",VLOOKUP(T$5&amp;$A52,'Xử lý'!$F:$G,2,0))</f>
        <v/>
      </c>
      <c r="U52" s="26" t="str">
        <f>IF(ISNA(VLOOKUP(U$5&amp;$A52,'Xử lý'!$F:$G,2,0)),"",VLOOKUP(U$5&amp;$A52,'Xử lý'!$F:$G,2,0))</f>
        <v/>
      </c>
      <c r="V52" s="28" t="str">
        <f>IF(ISNA(VLOOKUP(V$5&amp;$A52,'Xử lý'!$F:$G,2,0)),"",VLOOKUP(V$5&amp;$A52,'Xử lý'!$F:$G,2,0))</f>
        <v/>
      </c>
      <c r="W52" s="26" t="str">
        <f>IF(ISNA(VLOOKUP(W$5&amp;$A52,'Xử lý'!$F:$G,2,0)),"",VLOOKUP(W$5&amp;$A52,'Xử lý'!$F:$G,2,0))</f>
        <v/>
      </c>
      <c r="X52" s="26" t="str">
        <f>IF(ISNA(VLOOKUP(X$5&amp;$A52,'Xử lý'!$F:$G,2,0)),"",VLOOKUP(X$5&amp;$A52,'Xử lý'!$F:$G,2,0))</f>
        <v/>
      </c>
      <c r="Y52" s="26" t="str">
        <f>IF(ISNA(VLOOKUP(Y$5&amp;$A52,'Xử lý'!$F:$G,2,0)),"",VLOOKUP(Y$5&amp;$A52,'Xử lý'!$F:$G,2,0))</f>
        <v/>
      </c>
      <c r="Z52" s="36" t="str">
        <f>IF(ISNA(VLOOKUP(Z$5&amp;$A52,'Xử lý'!$F:$G,2,0)),"",VLOOKUP(Z$5&amp;$A52,'Xử lý'!$F:$G,2,0))</f>
        <v/>
      </c>
      <c r="AA52" s="28" t="str">
        <f>IF(ISNA(VLOOKUP(AA$5&amp;$A52,'Xử lý'!$F:$G,2,0)),"",VLOOKUP(AA$5&amp;$A52,'Xử lý'!$F:$G,2,0))</f>
        <v/>
      </c>
      <c r="AB52" s="26" t="str">
        <f>IF(ISNA(VLOOKUP(AB$5&amp;$A52,'Xử lý'!$F:$G,2,0)),"",VLOOKUP(AB$5&amp;$A52,'Xử lý'!$F:$G,2,0))</f>
        <v/>
      </c>
      <c r="AC52" s="26" t="str">
        <f>IF(ISNA(VLOOKUP(AC$5&amp;$A52,'Xử lý'!$F:$G,2,0)),"",VLOOKUP(AC$5&amp;$A52,'Xử lý'!$F:$G,2,0))</f>
        <v/>
      </c>
      <c r="AD52" s="26" t="str">
        <f>IF(ISNA(VLOOKUP(AD$5&amp;$A52,'Xử lý'!$F:$G,2,0)),"",VLOOKUP(AD$5&amp;$A52,'Xử lý'!$F:$G,2,0))</f>
        <v/>
      </c>
      <c r="AE52" s="27" t="str">
        <f>IF(ISNA(VLOOKUP(AE$5&amp;$A52,'Xử lý'!$F:$G,2,0)),"",VLOOKUP(AE$5&amp;$A52,'Xử lý'!$F:$G,2,0))</f>
        <v/>
      </c>
      <c r="AF52" s="56"/>
    </row>
    <row r="53" spans="1:32" ht="26.5" thickBot="1" x14ac:dyDescent="0.65">
      <c r="A53" s="33" t="str">
        <f>DSGV!B48</f>
        <v>V.Trà</v>
      </c>
      <c r="B53" s="29" t="str">
        <f>IF(ISNA(VLOOKUP(B$5&amp;$A53,'Xử lý'!$F:$G,2,0)),"",VLOOKUP(B$5&amp;$A53,'Xử lý'!$F:$G,2,0))</f>
        <v/>
      </c>
      <c r="C53" s="30" t="str">
        <f>IF(ISNA(VLOOKUP(C$5&amp;$A53,'Xử lý'!$F:$G,2,0)),"",VLOOKUP(C$5&amp;$A53,'Xử lý'!$F:$G,2,0))</f>
        <v/>
      </c>
      <c r="D53" s="30" t="str">
        <f>IF(ISNA(VLOOKUP(D$5&amp;$A53,'Xử lý'!$F:$G,2,0)),"",VLOOKUP(D$5&amp;$A53,'Xử lý'!$F:$G,2,0))</f>
        <v/>
      </c>
      <c r="E53" s="30" t="str">
        <f>IF(ISNA(VLOOKUP(E$5&amp;$A53,'Xử lý'!$F:$G,2,0)),"",VLOOKUP(E$5&amp;$A53,'Xử lý'!$F:$G,2,0))</f>
        <v/>
      </c>
      <c r="F53" s="37" t="str">
        <f>IF(ISNA(VLOOKUP(F$5&amp;$A53,'Xử lý'!$F:$G,2,0)),"",VLOOKUP(F$5&amp;$A53,'Xử lý'!$F:$G,2,0))</f>
        <v/>
      </c>
      <c r="G53" s="29" t="str">
        <f>IF(ISNA(VLOOKUP(G$5&amp;$A53,'Xử lý'!$F:$G,2,0)),"",VLOOKUP(G$5&amp;$A53,'Xử lý'!$F:$G,2,0))</f>
        <v/>
      </c>
      <c r="H53" s="30" t="str">
        <f>IF(ISNA(VLOOKUP(H$5&amp;$A53,'Xử lý'!$F:$G,2,0)),"",VLOOKUP(H$5&amp;$A53,'Xử lý'!$F:$G,2,0))</f>
        <v/>
      </c>
      <c r="I53" s="30" t="str">
        <f>IF(ISNA(VLOOKUP(I$5&amp;$A53,'Xử lý'!$F:$G,2,0)),"",VLOOKUP(I$5&amp;$A53,'Xử lý'!$F:$G,2,0))</f>
        <v/>
      </c>
      <c r="J53" s="30" t="str">
        <f>IF(ISNA(VLOOKUP(J$5&amp;$A53,'Xử lý'!$F:$G,2,0)),"",VLOOKUP(J$5&amp;$A53,'Xử lý'!$F:$G,2,0))</f>
        <v/>
      </c>
      <c r="K53" s="30" t="str">
        <f>IF(ISNA(VLOOKUP(K$5&amp;$A53,'Xử lý'!$F:$G,2,0)),"",VLOOKUP(K$5&amp;$A53,'Xử lý'!$F:$G,2,0))</f>
        <v/>
      </c>
      <c r="L53" s="29" t="str">
        <f>IF(ISNA(VLOOKUP(L$5&amp;$A53,'Xử lý'!$F:$G,2,0)),"",VLOOKUP(L$5&amp;$A53,'Xử lý'!$F:$G,2,0))</f>
        <v/>
      </c>
      <c r="M53" s="30" t="str">
        <f>IF(ISNA(VLOOKUP(M$5&amp;$A53,'Xử lý'!$F:$G,2,0)),"",VLOOKUP(M$5&amp;$A53,'Xử lý'!$F:$G,2,0))</f>
        <v/>
      </c>
      <c r="N53" s="30" t="str">
        <f>IF(ISNA(VLOOKUP(N$5&amp;$A53,'Xử lý'!$F:$G,2,0)),"",VLOOKUP(N$5&amp;$A53,'Xử lý'!$F:$G,2,0))</f>
        <v/>
      </c>
      <c r="O53" s="30" t="str">
        <f>IF(ISNA(VLOOKUP(O$5&amp;$A53,'Xử lý'!$F:$G,2,0)),"",VLOOKUP(O$5&amp;$A53,'Xử lý'!$F:$G,2,0))</f>
        <v/>
      </c>
      <c r="P53" s="31" t="str">
        <f>IF(ISNA(VLOOKUP(P$5&amp;$A53,'Xử lý'!$F:$G,2,0)),"",VLOOKUP(P$5&amp;$A53,'Xử lý'!$F:$G,2,0))</f>
        <v/>
      </c>
      <c r="Q53" s="35" t="str">
        <f>IF(ISNA(VLOOKUP(Q$5&amp;$A53,'Xử lý'!$F:$G,2,0)),"",VLOOKUP(Q$5&amp;$A53,'Xử lý'!$F:$G,2,0))</f>
        <v/>
      </c>
      <c r="R53" s="30" t="str">
        <f>IF(ISNA(VLOOKUP(R$5&amp;$A53,'Xử lý'!$F:$G,2,0)),"",VLOOKUP(R$5&amp;$A53,'Xử lý'!$F:$G,2,0))</f>
        <v/>
      </c>
      <c r="S53" s="30" t="str">
        <f>IF(ISNA(VLOOKUP(S$5&amp;$A53,'Xử lý'!$F:$G,2,0)),"",VLOOKUP(S$5&amp;$A53,'Xử lý'!$F:$G,2,0))</f>
        <v/>
      </c>
      <c r="T53" s="30" t="str">
        <f>IF(ISNA(VLOOKUP(T$5&amp;$A53,'Xử lý'!$F:$G,2,0)),"",VLOOKUP(T$5&amp;$A53,'Xử lý'!$F:$G,2,0))</f>
        <v/>
      </c>
      <c r="U53" s="30" t="str">
        <f>IF(ISNA(VLOOKUP(U$5&amp;$A53,'Xử lý'!$F:$G,2,0)),"",VLOOKUP(U$5&amp;$A53,'Xử lý'!$F:$G,2,0))</f>
        <v/>
      </c>
      <c r="V53" s="29" t="str">
        <f>IF(ISNA(VLOOKUP(V$5&amp;$A53,'Xử lý'!$F:$G,2,0)),"",VLOOKUP(V$5&amp;$A53,'Xử lý'!$F:$G,2,0))</f>
        <v/>
      </c>
      <c r="W53" s="30" t="str">
        <f>IF(ISNA(VLOOKUP(W$5&amp;$A53,'Xử lý'!$F:$G,2,0)),"",VLOOKUP(W$5&amp;$A53,'Xử lý'!$F:$G,2,0))</f>
        <v/>
      </c>
      <c r="X53" s="30" t="str">
        <f>IF(ISNA(VLOOKUP(X$5&amp;$A53,'Xử lý'!$F:$G,2,0)),"",VLOOKUP(X$5&amp;$A53,'Xử lý'!$F:$G,2,0))</f>
        <v/>
      </c>
      <c r="Y53" s="30" t="str">
        <f>IF(ISNA(VLOOKUP(Y$5&amp;$A53,'Xử lý'!$F:$G,2,0)),"",VLOOKUP(Y$5&amp;$A53,'Xử lý'!$F:$G,2,0))</f>
        <v/>
      </c>
      <c r="Z53" s="37" t="str">
        <f>IF(ISNA(VLOOKUP(Z$5&amp;$A53,'Xử lý'!$F:$G,2,0)),"",VLOOKUP(Z$5&amp;$A53,'Xử lý'!$F:$G,2,0))</f>
        <v/>
      </c>
      <c r="AA53" s="29" t="str">
        <f>IF(ISNA(VLOOKUP(AA$5&amp;$A53,'Xử lý'!$F:$G,2,0)),"",VLOOKUP(AA$5&amp;$A53,'Xử lý'!$F:$G,2,0))</f>
        <v/>
      </c>
      <c r="AB53" s="30" t="str">
        <f>IF(ISNA(VLOOKUP(AB$5&amp;$A53,'Xử lý'!$F:$G,2,0)),"",VLOOKUP(AB$5&amp;$A53,'Xử lý'!$F:$G,2,0))</f>
        <v/>
      </c>
      <c r="AC53" s="30" t="str">
        <f>IF(ISNA(VLOOKUP(AC$5&amp;$A53,'Xử lý'!$F:$G,2,0)),"",VLOOKUP(AC$5&amp;$A53,'Xử lý'!$F:$G,2,0))</f>
        <v/>
      </c>
      <c r="AD53" s="30" t="str">
        <f>IF(ISNA(VLOOKUP(AD$5&amp;$A53,'Xử lý'!$F:$G,2,0)),"",VLOOKUP(AD$5&amp;$A53,'Xử lý'!$F:$G,2,0))</f>
        <v/>
      </c>
      <c r="AE53" s="31" t="str">
        <f>IF(ISNA(VLOOKUP(AE$5&amp;$A53,'Xử lý'!$F:$G,2,0)),"",VLOOKUP(AE$5&amp;$A53,'Xử lý'!$F:$G,2,0))</f>
        <v/>
      </c>
      <c r="AF53" s="56"/>
    </row>
  </sheetData>
  <sheetProtection algorithmName="SHA-512" hashValue="Ikv+wCSaBXFOpW3WPhgZvBH14J7GdY9dvTO434ZdjkqOoz4xowSK3PSMJeuI1y47Fw1VpuS7z/XAbdcumBP8/g==" saltValue="JzRC0SygCePYvYlzjd5CrQ==" spinCount="100000" sheet="1" objects="1" scenarios="1"/>
  <mergeCells count="14">
    <mergeCell ref="A1:AE1"/>
    <mergeCell ref="A2:A4"/>
    <mergeCell ref="B2:F2"/>
    <mergeCell ref="G2:K2"/>
    <mergeCell ref="L2:P2"/>
    <mergeCell ref="Q2:U2"/>
    <mergeCell ref="V2:Z2"/>
    <mergeCell ref="AA2:AE2"/>
    <mergeCell ref="B3:F3"/>
    <mergeCell ref="V3:Z3"/>
    <mergeCell ref="AA3:AE3"/>
    <mergeCell ref="G3:K3"/>
    <mergeCell ref="L3:P3"/>
    <mergeCell ref="Q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B3CB-B6D6-4B4E-8B66-ED392C3F36FC}">
  <dimension ref="A1:Z53"/>
  <sheetViews>
    <sheetView zoomScale="70" zoomScaleNormal="70" workbookViewId="0">
      <selection activeCell="J3" sqref="J3:M3"/>
    </sheetView>
  </sheetViews>
  <sheetFormatPr defaultColWidth="0" defaultRowHeight="14.5" zeroHeight="1" x14ac:dyDescent="0.35"/>
  <cols>
    <col min="1" max="1" width="10.6328125" style="2" customWidth="1"/>
    <col min="2" max="25" width="8.08984375" style="25" customWidth="1"/>
    <col min="26" max="26" width="0" hidden="1" customWidth="1"/>
    <col min="27" max="16384" width="8.7265625" hidden="1"/>
  </cols>
  <sheetData>
    <row r="1" spans="1:26" s="2" customFormat="1" ht="15" thickBot="1" x14ac:dyDescent="0.4">
      <c r="A1" s="116" t="str">
        <f>'TH GV S-C'!A1</f>
        <v>THỜI KHÓA BIỂU GIÁO VIÊN - ÁP DỤNG TỪ TUẦN 3 (NGÀY 18/9/2023)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6" s="38" customFormat="1" x14ac:dyDescent="0.35">
      <c r="A2" s="117" t="s">
        <v>160</v>
      </c>
      <c r="B2" s="118" t="s">
        <v>79</v>
      </c>
      <c r="C2" s="119"/>
      <c r="D2" s="119"/>
      <c r="E2" s="120"/>
      <c r="F2" s="119" t="s">
        <v>81</v>
      </c>
      <c r="G2" s="119"/>
      <c r="H2" s="119"/>
      <c r="I2" s="120"/>
      <c r="J2" s="121" t="s">
        <v>82</v>
      </c>
      <c r="K2" s="119"/>
      <c r="L2" s="119"/>
      <c r="M2" s="120"/>
      <c r="N2" s="119" t="s">
        <v>83</v>
      </c>
      <c r="O2" s="119"/>
      <c r="P2" s="119"/>
      <c r="Q2" s="122"/>
      <c r="R2" s="118" t="s">
        <v>84</v>
      </c>
      <c r="S2" s="119"/>
      <c r="T2" s="119"/>
      <c r="U2" s="120"/>
      <c r="V2" s="119" t="s">
        <v>85</v>
      </c>
      <c r="W2" s="119"/>
      <c r="X2" s="119"/>
      <c r="Y2" s="120"/>
    </row>
    <row r="3" spans="1:26" s="2" customFormat="1" ht="28.5" x14ac:dyDescent="0.65">
      <c r="A3" s="123"/>
      <c r="B3" s="124" t="s">
        <v>64</v>
      </c>
      <c r="C3" s="125"/>
      <c r="D3" s="125"/>
      <c r="E3" s="126"/>
      <c r="F3" s="125" t="s">
        <v>64</v>
      </c>
      <c r="G3" s="125"/>
      <c r="H3" s="125"/>
      <c r="I3" s="126"/>
      <c r="J3" s="127" t="s">
        <v>64</v>
      </c>
      <c r="K3" s="125"/>
      <c r="L3" s="125"/>
      <c r="M3" s="126"/>
      <c r="N3" s="125" t="s">
        <v>64</v>
      </c>
      <c r="O3" s="125"/>
      <c r="P3" s="125"/>
      <c r="Q3" s="128"/>
      <c r="R3" s="124" t="s">
        <v>64</v>
      </c>
      <c r="S3" s="125"/>
      <c r="T3" s="125"/>
      <c r="U3" s="126"/>
      <c r="V3" s="125" t="s">
        <v>64</v>
      </c>
      <c r="W3" s="125"/>
      <c r="X3" s="125"/>
      <c r="Y3" s="126"/>
      <c r="Z3" s="58"/>
    </row>
    <row r="4" spans="1:26" s="2" customFormat="1" ht="28.5" x14ac:dyDescent="0.65">
      <c r="A4" s="123"/>
      <c r="B4" s="129">
        <v>1</v>
      </c>
      <c r="C4" s="130">
        <v>2</v>
      </c>
      <c r="D4" s="130">
        <v>3</v>
      </c>
      <c r="E4" s="131">
        <v>4</v>
      </c>
      <c r="F4" s="130">
        <v>1</v>
      </c>
      <c r="G4" s="130">
        <v>2</v>
      </c>
      <c r="H4" s="130">
        <v>3</v>
      </c>
      <c r="I4" s="131">
        <v>4</v>
      </c>
      <c r="J4" s="132">
        <v>1</v>
      </c>
      <c r="K4" s="130">
        <v>2</v>
      </c>
      <c r="L4" s="130">
        <v>3</v>
      </c>
      <c r="M4" s="131">
        <v>4</v>
      </c>
      <c r="N4" s="130">
        <v>1</v>
      </c>
      <c r="O4" s="130">
        <v>2</v>
      </c>
      <c r="P4" s="130">
        <v>3</v>
      </c>
      <c r="Q4" s="133">
        <v>4</v>
      </c>
      <c r="R4" s="129">
        <v>1</v>
      </c>
      <c r="S4" s="130">
        <v>2</v>
      </c>
      <c r="T4" s="130">
        <v>3</v>
      </c>
      <c r="U4" s="131">
        <v>4</v>
      </c>
      <c r="V4" s="130">
        <v>1</v>
      </c>
      <c r="W4" s="130">
        <v>2</v>
      </c>
      <c r="X4" s="130">
        <v>3</v>
      </c>
      <c r="Y4" s="131">
        <v>4</v>
      </c>
      <c r="Z4" s="58"/>
    </row>
    <row r="5" spans="1:26" ht="28.5" hidden="1" x14ac:dyDescent="0.65">
      <c r="A5" s="134"/>
      <c r="B5" s="135" t="s">
        <v>91</v>
      </c>
      <c r="C5" s="136" t="s">
        <v>92</v>
      </c>
      <c r="D5" s="136" t="s">
        <v>93</v>
      </c>
      <c r="E5" s="137" t="s">
        <v>94</v>
      </c>
      <c r="F5" s="136" t="s">
        <v>100</v>
      </c>
      <c r="G5" s="136" t="s">
        <v>101</v>
      </c>
      <c r="H5" s="136" t="s">
        <v>102</v>
      </c>
      <c r="I5" s="137" t="s">
        <v>103</v>
      </c>
      <c r="J5" s="138" t="s">
        <v>109</v>
      </c>
      <c r="K5" s="136" t="s">
        <v>110</v>
      </c>
      <c r="L5" s="136" t="s">
        <v>111</v>
      </c>
      <c r="M5" s="137" t="s">
        <v>112</v>
      </c>
      <c r="N5" s="136" t="s">
        <v>118</v>
      </c>
      <c r="O5" s="136" t="s">
        <v>119</v>
      </c>
      <c r="P5" s="136" t="s">
        <v>120</v>
      </c>
      <c r="Q5" s="139" t="s">
        <v>121</v>
      </c>
      <c r="R5" s="135" t="s">
        <v>127</v>
      </c>
      <c r="S5" s="136" t="s">
        <v>128</v>
      </c>
      <c r="T5" s="136" t="s">
        <v>129</v>
      </c>
      <c r="U5" s="137" t="s">
        <v>130</v>
      </c>
      <c r="V5" s="136" t="s">
        <v>136</v>
      </c>
      <c r="W5" s="136" t="s">
        <v>137</v>
      </c>
      <c r="X5" s="136" t="s">
        <v>138</v>
      </c>
      <c r="Y5" s="137" t="s">
        <v>139</v>
      </c>
      <c r="Z5" s="57"/>
    </row>
    <row r="6" spans="1:26" ht="28.5" x14ac:dyDescent="0.65">
      <c r="A6" s="134" t="str">
        <f>DSGV!B1</f>
        <v>A.Dung</v>
      </c>
      <c r="B6" s="135" t="str">
        <f>IF(ISNA(VLOOKUP(B$5&amp;$A6,'Xử lý'!$F:$G,2,0)),"",VLOOKUP(B$5&amp;$A6,'Xử lý'!$F:$G,2,0))</f>
        <v/>
      </c>
      <c r="C6" s="136" t="str">
        <f>IF(ISNA(VLOOKUP(C$5&amp;$A6,'Xử lý'!$F:$G,2,0)),"",VLOOKUP(C$5&amp;$A6,'Xử lý'!$F:$G,2,0))</f>
        <v/>
      </c>
      <c r="D6" s="136" t="str">
        <f>IF(ISNA(VLOOKUP(D$5&amp;$A6,'Xử lý'!$F:$G,2,0)),"",VLOOKUP(D$5&amp;$A6,'Xử lý'!$F:$G,2,0))</f>
        <v/>
      </c>
      <c r="E6" s="137" t="str">
        <f>IF(ISNA(VLOOKUP(E$5&amp;$A6,'Xử lý'!$F:$G,2,0)),"",VLOOKUP(E$5&amp;$A6,'Xử lý'!$F:$G,2,0))</f>
        <v/>
      </c>
      <c r="F6" s="136" t="str">
        <f>IF(ISNA(VLOOKUP(F$5&amp;$A6,'Xử lý'!$F:$G,2,0)),"",VLOOKUP(F$5&amp;$A6,'Xử lý'!$F:$G,2,0))</f>
        <v>12A7
Anh.</v>
      </c>
      <c r="G6" s="136" t="str">
        <f>IF(ISNA(VLOOKUP(G$5&amp;$A6,'Xử lý'!$F:$G,2,0)),"",VLOOKUP(G$5&amp;$A6,'Xử lý'!$F:$G,2,0))</f>
        <v>12A7
Anh.</v>
      </c>
      <c r="H6" s="136" t="str">
        <f>IF(ISNA(VLOOKUP(H$5&amp;$A6,'Xử lý'!$F:$G,2,0)),"",VLOOKUP(H$5&amp;$A6,'Xử lý'!$F:$G,2,0))</f>
        <v>10A2
Anh.</v>
      </c>
      <c r="I6" s="137" t="str">
        <f>IF(ISNA(VLOOKUP(I$5&amp;$A6,'Xử lý'!$F:$G,2,0)),"",VLOOKUP(I$5&amp;$A6,'Xử lý'!$F:$G,2,0))</f>
        <v>10A2
Anh.</v>
      </c>
      <c r="J6" s="138" t="str">
        <f>IF(ISNA(VLOOKUP(J$5&amp;$A6,'Xử lý'!$F:$G,2,0)),"",VLOOKUP(J$5&amp;$A6,'Xử lý'!$F:$G,2,0))</f>
        <v/>
      </c>
      <c r="K6" s="136" t="str">
        <f>IF(ISNA(VLOOKUP(K$5&amp;$A6,'Xử lý'!$F:$G,2,0)),"",VLOOKUP(K$5&amp;$A6,'Xử lý'!$F:$G,2,0))</f>
        <v/>
      </c>
      <c r="L6" s="136" t="str">
        <f>IF(ISNA(VLOOKUP(L$5&amp;$A6,'Xử lý'!$F:$G,2,0)),"",VLOOKUP(L$5&amp;$A6,'Xử lý'!$F:$G,2,0))</f>
        <v>12A4
Anh.</v>
      </c>
      <c r="M6" s="137" t="str">
        <f>IF(ISNA(VLOOKUP(M$5&amp;$A6,'Xử lý'!$F:$G,2,0)),"",VLOOKUP(M$5&amp;$A6,'Xử lý'!$F:$G,2,0))</f>
        <v>12A4
Anh.</v>
      </c>
      <c r="N6" s="136" t="str">
        <f>IF(ISNA(VLOOKUP(N$5&amp;$A6,'Xử lý'!$F:$G,2,0)),"",VLOOKUP(N$5&amp;$A6,'Xử lý'!$F:$G,2,0))</f>
        <v>10A5
Anh.</v>
      </c>
      <c r="O6" s="136" t="str">
        <f>IF(ISNA(VLOOKUP(O$5&amp;$A6,'Xử lý'!$F:$G,2,0)),"",VLOOKUP(O$5&amp;$A6,'Xử lý'!$F:$G,2,0))</f>
        <v>10A5
Anh.</v>
      </c>
      <c r="P6" s="136" t="str">
        <f>IF(ISNA(VLOOKUP(P$5&amp;$A6,'Xử lý'!$F:$G,2,0)),"",VLOOKUP(P$5&amp;$A6,'Xử lý'!$F:$G,2,0))</f>
        <v>10A6
Anh.</v>
      </c>
      <c r="Q6" s="139" t="str">
        <f>IF(ISNA(VLOOKUP(Q$5&amp;$A6,'Xử lý'!$F:$G,2,0)),"",VLOOKUP(Q$5&amp;$A6,'Xử lý'!$F:$G,2,0))</f>
        <v>10A6
Anh.</v>
      </c>
      <c r="R6" s="135" t="str">
        <f>IF(ISNA(VLOOKUP(R$5&amp;$A6,'Xử lý'!$F:$G,2,0)),"",VLOOKUP(R$5&amp;$A6,'Xử lý'!$F:$G,2,0))</f>
        <v/>
      </c>
      <c r="S6" s="136" t="str">
        <f>IF(ISNA(VLOOKUP(S$5&amp;$A6,'Xử lý'!$F:$G,2,0)),"",VLOOKUP(S$5&amp;$A6,'Xử lý'!$F:$G,2,0))</f>
        <v/>
      </c>
      <c r="T6" s="136" t="str">
        <f>IF(ISNA(VLOOKUP(T$5&amp;$A6,'Xử lý'!$F:$G,2,0)),"",VLOOKUP(T$5&amp;$A6,'Xử lý'!$F:$G,2,0))</f>
        <v/>
      </c>
      <c r="U6" s="137" t="str">
        <f>IF(ISNA(VLOOKUP(U$5&amp;$A6,'Xử lý'!$F:$G,2,0)),"",VLOOKUP(U$5&amp;$A6,'Xử lý'!$F:$G,2,0))</f>
        <v/>
      </c>
      <c r="V6" s="136" t="str">
        <f>IF(ISNA(VLOOKUP(V$5&amp;$A6,'Xử lý'!$F:$G,2,0)),"",VLOOKUP(V$5&amp;$A6,'Xử lý'!$F:$G,2,0))</f>
        <v/>
      </c>
      <c r="W6" s="136" t="str">
        <f>IF(ISNA(VLOOKUP(W$5&amp;$A6,'Xử lý'!$F:$G,2,0)),"",VLOOKUP(W$5&amp;$A6,'Xử lý'!$F:$G,2,0))</f>
        <v/>
      </c>
      <c r="X6" s="136" t="str">
        <f>IF(ISNA(VLOOKUP(X$5&amp;$A6,'Xử lý'!$F:$G,2,0)),"",VLOOKUP(X$5&amp;$A6,'Xử lý'!$F:$G,2,0))</f>
        <v/>
      </c>
      <c r="Y6" s="137" t="str">
        <f>IF(ISNA(VLOOKUP(Y$5&amp;$A6,'Xử lý'!$F:$G,2,0)),"",VLOOKUP(Y$5&amp;$A6,'Xử lý'!$F:$G,2,0))</f>
        <v/>
      </c>
      <c r="Z6" s="57"/>
    </row>
    <row r="7" spans="1:26" ht="28.5" x14ac:dyDescent="0.65">
      <c r="A7" s="134" t="str">
        <f>DSGV!B2</f>
        <v>A.Huyền</v>
      </c>
      <c r="B7" s="135" t="str">
        <f>IF(ISNA(VLOOKUP(B$5&amp;$A7,'Xử lý'!$F:$G,2,0)),"",VLOOKUP(B$5&amp;$A7,'Xử lý'!$F:$G,2,0))</f>
        <v/>
      </c>
      <c r="C7" s="136" t="str">
        <f>IF(ISNA(VLOOKUP(C$5&amp;$A7,'Xử lý'!$F:$G,2,0)),"",VLOOKUP(C$5&amp;$A7,'Xử lý'!$F:$G,2,0))</f>
        <v/>
      </c>
      <c r="D7" s="136" t="str">
        <f>IF(ISNA(VLOOKUP(D$5&amp;$A7,'Xử lý'!$F:$G,2,0)),"",VLOOKUP(D$5&amp;$A7,'Xử lý'!$F:$G,2,0))</f>
        <v/>
      </c>
      <c r="E7" s="137" t="str">
        <f>IF(ISNA(VLOOKUP(E$5&amp;$A7,'Xử lý'!$F:$G,2,0)),"",VLOOKUP(E$5&amp;$A7,'Xử lý'!$F:$G,2,0))</f>
        <v/>
      </c>
      <c r="F7" s="136" t="str">
        <f>IF(ISNA(VLOOKUP(F$5&amp;$A7,'Xử lý'!$F:$G,2,0)),"",VLOOKUP(F$5&amp;$A7,'Xử lý'!$F:$G,2,0))</f>
        <v>12A2
Anh.</v>
      </c>
      <c r="G7" s="136" t="str">
        <f>IF(ISNA(VLOOKUP(G$5&amp;$A7,'Xử lý'!$F:$G,2,0)),"",VLOOKUP(G$5&amp;$A7,'Xử lý'!$F:$G,2,0))</f>
        <v>12A2
Anh.</v>
      </c>
      <c r="H7" s="136" t="str">
        <f>IF(ISNA(VLOOKUP(H$5&amp;$A7,'Xử lý'!$F:$G,2,0)),"",VLOOKUP(H$5&amp;$A7,'Xử lý'!$F:$G,2,0))</f>
        <v/>
      </c>
      <c r="I7" s="137" t="str">
        <f>IF(ISNA(VLOOKUP(I$5&amp;$A7,'Xử lý'!$F:$G,2,0)),"",VLOOKUP(I$5&amp;$A7,'Xử lý'!$F:$G,2,0))</f>
        <v/>
      </c>
      <c r="J7" s="138" t="str">
        <f>IF(ISNA(VLOOKUP(J$5&amp;$A7,'Xử lý'!$F:$G,2,0)),"",VLOOKUP(J$5&amp;$A7,'Xử lý'!$F:$G,2,0))</f>
        <v>10A1
Anh.</v>
      </c>
      <c r="K7" s="136" t="str">
        <f>IF(ISNA(VLOOKUP(K$5&amp;$A7,'Xử lý'!$F:$G,2,0)),"",VLOOKUP(K$5&amp;$A7,'Xử lý'!$F:$G,2,0))</f>
        <v>10A1
Anh.</v>
      </c>
      <c r="L7" s="136" t="str">
        <f>IF(ISNA(VLOOKUP(L$5&amp;$A7,'Xử lý'!$F:$G,2,0)),"",VLOOKUP(L$5&amp;$A7,'Xử lý'!$F:$G,2,0))</f>
        <v>12A5
Anh.</v>
      </c>
      <c r="M7" s="137" t="str">
        <f>IF(ISNA(VLOOKUP(M$5&amp;$A7,'Xử lý'!$F:$G,2,0)),"",VLOOKUP(M$5&amp;$A7,'Xử lý'!$F:$G,2,0))</f>
        <v>12A5
Anh.</v>
      </c>
      <c r="N7" s="136" t="str">
        <f>IF(ISNA(VLOOKUP(N$5&amp;$A7,'Xử lý'!$F:$G,2,0)),"",VLOOKUP(N$5&amp;$A7,'Xử lý'!$F:$G,2,0))</f>
        <v/>
      </c>
      <c r="O7" s="136" t="str">
        <f>IF(ISNA(VLOOKUP(O$5&amp;$A7,'Xử lý'!$F:$G,2,0)),"",VLOOKUP(O$5&amp;$A7,'Xử lý'!$F:$G,2,0))</f>
        <v/>
      </c>
      <c r="P7" s="136" t="str">
        <f>IF(ISNA(VLOOKUP(P$5&amp;$A7,'Xử lý'!$F:$G,2,0)),"",VLOOKUP(P$5&amp;$A7,'Xử lý'!$F:$G,2,0))</f>
        <v/>
      </c>
      <c r="Q7" s="139" t="str">
        <f>IF(ISNA(VLOOKUP(Q$5&amp;$A7,'Xử lý'!$F:$G,2,0)),"",VLOOKUP(Q$5&amp;$A7,'Xử lý'!$F:$G,2,0))</f>
        <v/>
      </c>
      <c r="R7" s="135" t="str">
        <f>IF(ISNA(VLOOKUP(R$5&amp;$A7,'Xử lý'!$F:$G,2,0)),"",VLOOKUP(R$5&amp;$A7,'Xử lý'!$F:$G,2,0))</f>
        <v>12A6
Anh.</v>
      </c>
      <c r="S7" s="136" t="str">
        <f>IF(ISNA(VLOOKUP(S$5&amp;$A7,'Xử lý'!$F:$G,2,0)),"",VLOOKUP(S$5&amp;$A7,'Xử lý'!$F:$G,2,0))</f>
        <v>12A6
Anh.</v>
      </c>
      <c r="T7" s="136" t="str">
        <f>IF(ISNA(VLOOKUP(T$5&amp;$A7,'Xử lý'!$F:$G,2,0)),"",VLOOKUP(T$5&amp;$A7,'Xử lý'!$F:$G,2,0))</f>
        <v>10A4
Anh.</v>
      </c>
      <c r="U7" s="137" t="str">
        <f>IF(ISNA(VLOOKUP(U$5&amp;$A7,'Xử lý'!$F:$G,2,0)),"",VLOOKUP(U$5&amp;$A7,'Xử lý'!$F:$G,2,0))</f>
        <v>10A4
Anh.</v>
      </c>
      <c r="V7" s="136" t="str">
        <f>IF(ISNA(VLOOKUP(V$5&amp;$A7,'Xử lý'!$F:$G,2,0)),"",VLOOKUP(V$5&amp;$A7,'Xử lý'!$F:$G,2,0))</f>
        <v/>
      </c>
      <c r="W7" s="136" t="str">
        <f>IF(ISNA(VLOOKUP(W$5&amp;$A7,'Xử lý'!$F:$G,2,0)),"",VLOOKUP(W$5&amp;$A7,'Xử lý'!$F:$G,2,0))</f>
        <v/>
      </c>
      <c r="X7" s="136" t="str">
        <f>IF(ISNA(VLOOKUP(X$5&amp;$A7,'Xử lý'!$F:$G,2,0)),"",VLOOKUP(X$5&amp;$A7,'Xử lý'!$F:$G,2,0))</f>
        <v/>
      </c>
      <c r="Y7" s="137" t="str">
        <f>IF(ISNA(VLOOKUP(Y$5&amp;$A7,'Xử lý'!$F:$G,2,0)),"",VLOOKUP(Y$5&amp;$A7,'Xử lý'!$F:$G,2,0))</f>
        <v/>
      </c>
      <c r="Z7" s="57"/>
    </row>
    <row r="8" spans="1:26" ht="28.5" x14ac:dyDescent="0.65">
      <c r="A8" s="134" t="str">
        <f>DSGV!B3</f>
        <v>A.Phương</v>
      </c>
      <c r="B8" s="135" t="str">
        <f>IF(ISNA(VLOOKUP(B$5&amp;$A8,'Xử lý'!$F:$G,2,0)),"",VLOOKUP(B$5&amp;$A8,'Xử lý'!$F:$G,2,0))</f>
        <v/>
      </c>
      <c r="C8" s="136" t="str">
        <f>IF(ISNA(VLOOKUP(C$5&amp;$A8,'Xử lý'!$F:$G,2,0)),"",VLOOKUP(C$5&amp;$A8,'Xử lý'!$F:$G,2,0))</f>
        <v/>
      </c>
      <c r="D8" s="136" t="str">
        <f>IF(ISNA(VLOOKUP(D$5&amp;$A8,'Xử lý'!$F:$G,2,0)),"",VLOOKUP(D$5&amp;$A8,'Xử lý'!$F:$G,2,0))</f>
        <v>11A2
Anh.</v>
      </c>
      <c r="E8" s="137" t="str">
        <f>IF(ISNA(VLOOKUP(E$5&amp;$A8,'Xử lý'!$F:$G,2,0)),"",VLOOKUP(E$5&amp;$A8,'Xử lý'!$F:$G,2,0))</f>
        <v>11A2
Anh.</v>
      </c>
      <c r="F8" s="136" t="str">
        <f>IF(ISNA(VLOOKUP(F$5&amp;$A8,'Xử lý'!$F:$G,2,0)),"",VLOOKUP(F$5&amp;$A8,'Xử lý'!$F:$G,2,0))</f>
        <v/>
      </c>
      <c r="G8" s="136" t="str">
        <f>IF(ISNA(VLOOKUP(G$5&amp;$A8,'Xử lý'!$F:$G,2,0)),"",VLOOKUP(G$5&amp;$A8,'Xử lý'!$F:$G,2,0))</f>
        <v/>
      </c>
      <c r="H8" s="136" t="str">
        <f>IF(ISNA(VLOOKUP(H$5&amp;$A8,'Xử lý'!$F:$G,2,0)),"",VLOOKUP(H$5&amp;$A8,'Xử lý'!$F:$G,2,0))</f>
        <v/>
      </c>
      <c r="I8" s="137" t="str">
        <f>IF(ISNA(VLOOKUP(I$5&amp;$A8,'Xử lý'!$F:$G,2,0)),"",VLOOKUP(I$5&amp;$A8,'Xử lý'!$F:$G,2,0))</f>
        <v/>
      </c>
      <c r="J8" s="138" t="str">
        <f>IF(ISNA(VLOOKUP(J$5&amp;$A8,'Xử lý'!$F:$G,2,0)),"",VLOOKUP(J$5&amp;$A8,'Xử lý'!$F:$G,2,0))</f>
        <v/>
      </c>
      <c r="K8" s="136" t="str">
        <f>IF(ISNA(VLOOKUP(K$5&amp;$A8,'Xử lý'!$F:$G,2,0)),"",VLOOKUP(K$5&amp;$A8,'Xử lý'!$F:$G,2,0))</f>
        <v/>
      </c>
      <c r="L8" s="136" t="str">
        <f>IF(ISNA(VLOOKUP(L$5&amp;$A8,'Xử lý'!$F:$G,2,0)),"",VLOOKUP(L$5&amp;$A8,'Xử lý'!$F:$G,2,0))</f>
        <v/>
      </c>
      <c r="M8" s="137" t="str">
        <f>IF(ISNA(VLOOKUP(M$5&amp;$A8,'Xử lý'!$F:$G,2,0)),"",VLOOKUP(M$5&amp;$A8,'Xử lý'!$F:$G,2,0))</f>
        <v/>
      </c>
      <c r="N8" s="136" t="str">
        <f>IF(ISNA(VLOOKUP(N$5&amp;$A8,'Xử lý'!$F:$G,2,0)),"",VLOOKUP(N$5&amp;$A8,'Xử lý'!$F:$G,2,0))</f>
        <v>11A4
Anh.</v>
      </c>
      <c r="O8" s="136" t="str">
        <f>IF(ISNA(VLOOKUP(O$5&amp;$A8,'Xử lý'!$F:$G,2,0)),"",VLOOKUP(O$5&amp;$A8,'Xử lý'!$F:$G,2,0))</f>
        <v>11A4
Anh.</v>
      </c>
      <c r="P8" s="136" t="str">
        <f>IF(ISNA(VLOOKUP(P$5&amp;$A8,'Xử lý'!$F:$G,2,0)),"",VLOOKUP(P$5&amp;$A8,'Xử lý'!$F:$G,2,0))</f>
        <v>11A5
Anh.</v>
      </c>
      <c r="Q8" s="139" t="str">
        <f>IF(ISNA(VLOOKUP(Q$5&amp;$A8,'Xử lý'!$F:$G,2,0)),"",VLOOKUP(Q$5&amp;$A8,'Xử lý'!$F:$G,2,0))</f>
        <v>11A5
Anh.</v>
      </c>
      <c r="R8" s="135" t="str">
        <f>IF(ISNA(VLOOKUP(R$5&amp;$A8,'Xử lý'!$F:$G,2,0)),"",VLOOKUP(R$5&amp;$A8,'Xử lý'!$F:$G,2,0))</f>
        <v>12A1
Anh.</v>
      </c>
      <c r="S8" s="136" t="str">
        <f>IF(ISNA(VLOOKUP(S$5&amp;$A8,'Xử lý'!$F:$G,2,0)),"",VLOOKUP(S$5&amp;$A8,'Xử lý'!$F:$G,2,0))</f>
        <v>12A1
Anh.</v>
      </c>
      <c r="T8" s="136" t="str">
        <f>IF(ISNA(VLOOKUP(T$5&amp;$A8,'Xử lý'!$F:$G,2,0)),"",VLOOKUP(T$5&amp;$A8,'Xử lý'!$F:$G,2,0))</f>
        <v>12A3
Anh.</v>
      </c>
      <c r="U8" s="137" t="str">
        <f>IF(ISNA(VLOOKUP(U$5&amp;$A8,'Xử lý'!$F:$G,2,0)),"",VLOOKUP(U$5&amp;$A8,'Xử lý'!$F:$G,2,0))</f>
        <v>12A3
Anh.</v>
      </c>
      <c r="V8" s="136" t="str">
        <f>IF(ISNA(VLOOKUP(V$5&amp;$A8,'Xử lý'!$F:$G,2,0)),"",VLOOKUP(V$5&amp;$A8,'Xử lý'!$F:$G,2,0))</f>
        <v/>
      </c>
      <c r="W8" s="136" t="str">
        <f>IF(ISNA(VLOOKUP(W$5&amp;$A8,'Xử lý'!$F:$G,2,0)),"",VLOOKUP(W$5&amp;$A8,'Xử lý'!$F:$G,2,0))</f>
        <v/>
      </c>
      <c r="X8" s="136" t="str">
        <f>IF(ISNA(VLOOKUP(X$5&amp;$A8,'Xử lý'!$F:$G,2,0)),"",VLOOKUP(X$5&amp;$A8,'Xử lý'!$F:$G,2,0))</f>
        <v/>
      </c>
      <c r="Y8" s="137" t="str">
        <f>IF(ISNA(VLOOKUP(Y$5&amp;$A8,'Xử lý'!$F:$G,2,0)),"",VLOOKUP(Y$5&amp;$A8,'Xử lý'!$F:$G,2,0))</f>
        <v/>
      </c>
      <c r="Z8" s="57"/>
    </row>
    <row r="9" spans="1:26" ht="28.5" x14ac:dyDescent="0.65">
      <c r="A9" s="134" t="str">
        <f>DSGV!B4</f>
        <v>A.Trang</v>
      </c>
      <c r="B9" s="135" t="str">
        <f>IF(ISNA(VLOOKUP(B$5&amp;$A9,'Xử lý'!$F:$G,2,0)),"",VLOOKUP(B$5&amp;$A9,'Xử lý'!$F:$G,2,0))</f>
        <v>11A7
Anh.</v>
      </c>
      <c r="C9" s="136" t="str">
        <f>IF(ISNA(VLOOKUP(C$5&amp;$A9,'Xử lý'!$F:$G,2,0)),"",VLOOKUP(C$5&amp;$A9,'Xử lý'!$F:$G,2,0))</f>
        <v>11A7
Anh.</v>
      </c>
      <c r="D9" s="136" t="str">
        <f>IF(ISNA(VLOOKUP(D$5&amp;$A9,'Xử lý'!$F:$G,2,0)),"",VLOOKUP(D$5&amp;$A9,'Xử lý'!$F:$G,2,0))</f>
        <v>11A6
Anh.</v>
      </c>
      <c r="E9" s="137" t="str">
        <f>IF(ISNA(VLOOKUP(E$5&amp;$A9,'Xử lý'!$F:$G,2,0)),"",VLOOKUP(E$5&amp;$A9,'Xử lý'!$F:$G,2,0))</f>
        <v>11A6
Anh.</v>
      </c>
      <c r="F9" s="136" t="str">
        <f>IF(ISNA(VLOOKUP(F$5&amp;$A9,'Xử lý'!$F:$G,2,0)),"",VLOOKUP(F$5&amp;$A9,'Xử lý'!$F:$G,2,0))</f>
        <v/>
      </c>
      <c r="G9" s="136" t="str">
        <f>IF(ISNA(VLOOKUP(G$5&amp;$A9,'Xử lý'!$F:$G,2,0)),"",VLOOKUP(G$5&amp;$A9,'Xử lý'!$F:$G,2,0))</f>
        <v/>
      </c>
      <c r="H9" s="136" t="str">
        <f>IF(ISNA(VLOOKUP(H$5&amp;$A9,'Xử lý'!$F:$G,2,0)),"",VLOOKUP(H$5&amp;$A9,'Xử lý'!$F:$G,2,0))</f>
        <v/>
      </c>
      <c r="I9" s="137" t="str">
        <f>IF(ISNA(VLOOKUP(I$5&amp;$A9,'Xử lý'!$F:$G,2,0)),"",VLOOKUP(I$5&amp;$A9,'Xử lý'!$F:$G,2,0))</f>
        <v/>
      </c>
      <c r="J9" s="138" t="str">
        <f>IF(ISNA(VLOOKUP(J$5&amp;$A9,'Xử lý'!$F:$G,2,0)),"",VLOOKUP(J$5&amp;$A9,'Xử lý'!$F:$G,2,0))</f>
        <v>11A3
Anh.</v>
      </c>
      <c r="K9" s="136" t="str">
        <f>IF(ISNA(VLOOKUP(K$5&amp;$A9,'Xử lý'!$F:$G,2,0)),"",VLOOKUP(K$5&amp;$A9,'Xử lý'!$F:$G,2,0))</f>
        <v>11A3
Anh.</v>
      </c>
      <c r="L9" s="136" t="str">
        <f>IF(ISNA(VLOOKUP(L$5&amp;$A9,'Xử lý'!$F:$G,2,0)),"",VLOOKUP(L$5&amp;$A9,'Xử lý'!$F:$G,2,0))</f>
        <v>10A7
Anh.</v>
      </c>
      <c r="M9" s="137" t="str">
        <f>IF(ISNA(VLOOKUP(M$5&amp;$A9,'Xử lý'!$F:$G,2,0)),"",VLOOKUP(M$5&amp;$A9,'Xử lý'!$F:$G,2,0))</f>
        <v>10A7
Anh.</v>
      </c>
      <c r="N9" s="136" t="str">
        <f>IF(ISNA(VLOOKUP(N$5&amp;$A9,'Xử lý'!$F:$G,2,0)),"",VLOOKUP(N$5&amp;$A9,'Xử lý'!$F:$G,2,0))</f>
        <v>10A3
Anh.</v>
      </c>
      <c r="O9" s="136" t="str">
        <f>IF(ISNA(VLOOKUP(O$5&amp;$A9,'Xử lý'!$F:$G,2,0)),"",VLOOKUP(O$5&amp;$A9,'Xử lý'!$F:$G,2,0))</f>
        <v>10A3
Anh.</v>
      </c>
      <c r="P9" s="136" t="str">
        <f>IF(ISNA(VLOOKUP(P$5&amp;$A9,'Xử lý'!$F:$G,2,0)),"",VLOOKUP(P$5&amp;$A9,'Xử lý'!$F:$G,2,0))</f>
        <v>11A1
Anh.</v>
      </c>
      <c r="Q9" s="139" t="str">
        <f>IF(ISNA(VLOOKUP(Q$5&amp;$A9,'Xử lý'!$F:$G,2,0)),"",VLOOKUP(Q$5&amp;$A9,'Xử lý'!$F:$G,2,0))</f>
        <v>11A1
Anh.</v>
      </c>
      <c r="R9" s="135" t="str">
        <f>IF(ISNA(VLOOKUP(R$5&amp;$A9,'Xử lý'!$F:$G,2,0)),"",VLOOKUP(R$5&amp;$A9,'Xử lý'!$F:$G,2,0))</f>
        <v/>
      </c>
      <c r="S9" s="136" t="str">
        <f>IF(ISNA(VLOOKUP(S$5&amp;$A9,'Xử lý'!$F:$G,2,0)),"",VLOOKUP(S$5&amp;$A9,'Xử lý'!$F:$G,2,0))</f>
        <v/>
      </c>
      <c r="T9" s="136" t="str">
        <f>IF(ISNA(VLOOKUP(T$5&amp;$A9,'Xử lý'!$F:$G,2,0)),"",VLOOKUP(T$5&amp;$A9,'Xử lý'!$F:$G,2,0))</f>
        <v/>
      </c>
      <c r="U9" s="137" t="str">
        <f>IF(ISNA(VLOOKUP(U$5&amp;$A9,'Xử lý'!$F:$G,2,0)),"",VLOOKUP(U$5&amp;$A9,'Xử lý'!$F:$G,2,0))</f>
        <v/>
      </c>
      <c r="V9" s="136" t="str">
        <f>IF(ISNA(VLOOKUP(V$5&amp;$A9,'Xử lý'!$F:$G,2,0)),"",VLOOKUP(V$5&amp;$A9,'Xử lý'!$F:$G,2,0))</f>
        <v/>
      </c>
      <c r="W9" s="136" t="str">
        <f>IF(ISNA(VLOOKUP(W$5&amp;$A9,'Xử lý'!$F:$G,2,0)),"",VLOOKUP(W$5&amp;$A9,'Xử lý'!$F:$G,2,0))</f>
        <v/>
      </c>
      <c r="X9" s="136" t="str">
        <f>IF(ISNA(VLOOKUP(X$5&amp;$A9,'Xử lý'!$F:$G,2,0)),"",VLOOKUP(X$5&amp;$A9,'Xử lý'!$F:$G,2,0))</f>
        <v/>
      </c>
      <c r="Y9" s="137" t="str">
        <f>IF(ISNA(VLOOKUP(Y$5&amp;$A9,'Xử lý'!$F:$G,2,0)),"",VLOOKUP(Y$5&amp;$A9,'Xử lý'!$F:$G,2,0))</f>
        <v/>
      </c>
      <c r="Z9" s="57"/>
    </row>
    <row r="10" spans="1:26" ht="28.5" x14ac:dyDescent="0.65">
      <c r="A10" s="134" t="str">
        <f>DSGV!B5</f>
        <v>H.Hải</v>
      </c>
      <c r="B10" s="135" t="str">
        <f>IF(ISNA(VLOOKUP(B$5&amp;$A10,'Xử lý'!$F:$G,2,0)),"",VLOOKUP(B$5&amp;$A10,'Xử lý'!$F:$G,2,0))</f>
        <v/>
      </c>
      <c r="C10" s="136" t="str">
        <f>IF(ISNA(VLOOKUP(C$5&amp;$A10,'Xử lý'!$F:$G,2,0)),"",VLOOKUP(C$5&amp;$A10,'Xử lý'!$F:$G,2,0))</f>
        <v/>
      </c>
      <c r="D10" s="136" t="str">
        <f>IF(ISNA(VLOOKUP(D$5&amp;$A10,'Xử lý'!$F:$G,2,0)),"",VLOOKUP(D$5&amp;$A10,'Xử lý'!$F:$G,2,0))</f>
        <v/>
      </c>
      <c r="E10" s="137" t="str">
        <f>IF(ISNA(VLOOKUP(E$5&amp;$A10,'Xử lý'!$F:$G,2,0)),"",VLOOKUP(E$5&amp;$A10,'Xử lý'!$F:$G,2,0))</f>
        <v/>
      </c>
      <c r="F10" s="136" t="str">
        <f>IF(ISNA(VLOOKUP(F$5&amp;$A10,'Xử lý'!$F:$G,2,0)),"",VLOOKUP(F$5&amp;$A10,'Xử lý'!$F:$G,2,0))</f>
        <v/>
      </c>
      <c r="G10" s="136" t="str">
        <f>IF(ISNA(VLOOKUP(G$5&amp;$A10,'Xử lý'!$F:$G,2,0)),"",VLOOKUP(G$5&amp;$A10,'Xử lý'!$F:$G,2,0))</f>
        <v/>
      </c>
      <c r="H10" s="136" t="str">
        <f>IF(ISNA(VLOOKUP(H$5&amp;$A10,'Xử lý'!$F:$G,2,0)),"",VLOOKUP(H$5&amp;$A10,'Xử lý'!$F:$G,2,0))</f>
        <v/>
      </c>
      <c r="I10" s="137" t="str">
        <f>IF(ISNA(VLOOKUP(I$5&amp;$A10,'Xử lý'!$F:$G,2,0)),"",VLOOKUP(I$5&amp;$A10,'Xử lý'!$F:$G,2,0))</f>
        <v/>
      </c>
      <c r="J10" s="138" t="str">
        <f>IF(ISNA(VLOOKUP(J$5&amp;$A10,'Xử lý'!$F:$G,2,0)),"",VLOOKUP(J$5&amp;$A10,'Xử lý'!$F:$G,2,0))</f>
        <v/>
      </c>
      <c r="K10" s="136" t="str">
        <f>IF(ISNA(VLOOKUP(K$5&amp;$A10,'Xử lý'!$F:$G,2,0)),"",VLOOKUP(K$5&amp;$A10,'Xử lý'!$F:$G,2,0))</f>
        <v/>
      </c>
      <c r="L10" s="136" t="str">
        <f>IF(ISNA(VLOOKUP(L$5&amp;$A10,'Xử lý'!$F:$G,2,0)),"",VLOOKUP(L$5&amp;$A10,'Xử lý'!$F:$G,2,0))</f>
        <v/>
      </c>
      <c r="M10" s="137" t="str">
        <f>IF(ISNA(VLOOKUP(M$5&amp;$A10,'Xử lý'!$F:$G,2,0)),"",VLOOKUP(M$5&amp;$A10,'Xử lý'!$F:$G,2,0))</f>
        <v/>
      </c>
      <c r="N10" s="136" t="str">
        <f>IF(ISNA(VLOOKUP(N$5&amp;$A10,'Xử lý'!$F:$G,2,0)),"",VLOOKUP(N$5&amp;$A10,'Xử lý'!$F:$G,2,0))</f>
        <v/>
      </c>
      <c r="O10" s="136" t="str">
        <f>IF(ISNA(VLOOKUP(O$5&amp;$A10,'Xử lý'!$F:$G,2,0)),"",VLOOKUP(O$5&amp;$A10,'Xử lý'!$F:$G,2,0))</f>
        <v/>
      </c>
      <c r="P10" s="136" t="str">
        <f>IF(ISNA(VLOOKUP(P$5&amp;$A10,'Xử lý'!$F:$G,2,0)),"",VLOOKUP(P$5&amp;$A10,'Xử lý'!$F:$G,2,0))</f>
        <v/>
      </c>
      <c r="Q10" s="139" t="str">
        <f>IF(ISNA(VLOOKUP(Q$5&amp;$A10,'Xử lý'!$F:$G,2,0)),"",VLOOKUP(Q$5&amp;$A10,'Xử lý'!$F:$G,2,0))</f>
        <v/>
      </c>
      <c r="R10" s="135" t="str">
        <f>IF(ISNA(VLOOKUP(R$5&amp;$A10,'Xử lý'!$F:$G,2,0)),"",VLOOKUP(R$5&amp;$A10,'Xử lý'!$F:$G,2,0))</f>
        <v/>
      </c>
      <c r="S10" s="136" t="str">
        <f>IF(ISNA(VLOOKUP(S$5&amp;$A10,'Xử lý'!$F:$G,2,0)),"",VLOOKUP(S$5&amp;$A10,'Xử lý'!$F:$G,2,0))</f>
        <v/>
      </c>
      <c r="T10" s="136" t="str">
        <f>IF(ISNA(VLOOKUP(T$5&amp;$A10,'Xử lý'!$F:$G,2,0)),"",VLOOKUP(T$5&amp;$A10,'Xử lý'!$F:$G,2,0))</f>
        <v/>
      </c>
      <c r="U10" s="137" t="str">
        <f>IF(ISNA(VLOOKUP(U$5&amp;$A10,'Xử lý'!$F:$G,2,0)),"",VLOOKUP(U$5&amp;$A10,'Xử lý'!$F:$G,2,0))</f>
        <v/>
      </c>
      <c r="V10" s="136" t="str">
        <f>IF(ISNA(VLOOKUP(V$5&amp;$A10,'Xử lý'!$F:$G,2,0)),"",VLOOKUP(V$5&amp;$A10,'Xử lý'!$F:$G,2,0))</f>
        <v/>
      </c>
      <c r="W10" s="136" t="str">
        <f>IF(ISNA(VLOOKUP(W$5&amp;$A10,'Xử lý'!$F:$G,2,0)),"",VLOOKUP(W$5&amp;$A10,'Xử lý'!$F:$G,2,0))</f>
        <v/>
      </c>
      <c r="X10" s="136" t="str">
        <f>IF(ISNA(VLOOKUP(X$5&amp;$A10,'Xử lý'!$F:$G,2,0)),"",VLOOKUP(X$5&amp;$A10,'Xử lý'!$F:$G,2,0))</f>
        <v/>
      </c>
      <c r="Y10" s="137" t="str">
        <f>IF(ISNA(VLOOKUP(Y$5&amp;$A10,'Xử lý'!$F:$G,2,0)),"",VLOOKUP(Y$5&amp;$A10,'Xử lý'!$F:$G,2,0))</f>
        <v/>
      </c>
      <c r="Z10" s="57"/>
    </row>
    <row r="11" spans="1:26" ht="28.5" x14ac:dyDescent="0.65">
      <c r="A11" s="134" t="str">
        <f>DSGV!B6</f>
        <v>H.Loan</v>
      </c>
      <c r="B11" s="135" t="str">
        <f>IF(ISNA(VLOOKUP(B$5&amp;$A11,'Xử lý'!$F:$G,2,0)),"",VLOOKUP(B$5&amp;$A11,'Xử lý'!$F:$G,2,0))</f>
        <v/>
      </c>
      <c r="C11" s="136" t="str">
        <f>IF(ISNA(VLOOKUP(C$5&amp;$A11,'Xử lý'!$F:$G,2,0)),"",VLOOKUP(C$5&amp;$A11,'Xử lý'!$F:$G,2,0))</f>
        <v/>
      </c>
      <c r="D11" s="136" t="str">
        <f>IF(ISNA(VLOOKUP(D$5&amp;$A11,'Xử lý'!$F:$G,2,0)),"",VLOOKUP(D$5&amp;$A11,'Xử lý'!$F:$G,2,0))</f>
        <v/>
      </c>
      <c r="E11" s="137" t="str">
        <f>IF(ISNA(VLOOKUP(E$5&amp;$A11,'Xử lý'!$F:$G,2,0)),"",VLOOKUP(E$5&amp;$A11,'Xử lý'!$F:$G,2,0))</f>
        <v/>
      </c>
      <c r="F11" s="136" t="str">
        <f>IF(ISNA(VLOOKUP(F$5&amp;$A11,'Xử lý'!$F:$G,2,0)),"",VLOOKUP(F$5&amp;$A11,'Xử lý'!$F:$G,2,0))</f>
        <v>10A3
Hóa.</v>
      </c>
      <c r="G11" s="136" t="str">
        <f>IF(ISNA(VLOOKUP(G$5&amp;$A11,'Xử lý'!$F:$G,2,0)),"",VLOOKUP(G$5&amp;$A11,'Xử lý'!$F:$G,2,0))</f>
        <v>10A3
Hóa.</v>
      </c>
      <c r="H11" s="136" t="str">
        <f>IF(ISNA(VLOOKUP(H$5&amp;$A11,'Xử lý'!$F:$G,2,0)),"",VLOOKUP(H$5&amp;$A11,'Xử lý'!$F:$G,2,0))</f>
        <v>11A5
Hóa.</v>
      </c>
      <c r="I11" s="137" t="str">
        <f>IF(ISNA(VLOOKUP(I$5&amp;$A11,'Xử lý'!$F:$G,2,0)),"",VLOOKUP(I$5&amp;$A11,'Xử lý'!$F:$G,2,0))</f>
        <v>11A5
Hóa.</v>
      </c>
      <c r="J11" s="138" t="str">
        <f>IF(ISNA(VLOOKUP(J$5&amp;$A11,'Xử lý'!$F:$G,2,0)),"",VLOOKUP(J$5&amp;$A11,'Xử lý'!$F:$G,2,0))</f>
        <v/>
      </c>
      <c r="K11" s="136" t="str">
        <f>IF(ISNA(VLOOKUP(K$5&amp;$A11,'Xử lý'!$F:$G,2,0)),"",VLOOKUP(K$5&amp;$A11,'Xử lý'!$F:$G,2,0))</f>
        <v/>
      </c>
      <c r="L11" s="136" t="str">
        <f>IF(ISNA(VLOOKUP(L$5&amp;$A11,'Xử lý'!$F:$G,2,0)),"",VLOOKUP(L$5&amp;$A11,'Xử lý'!$F:$G,2,0))</f>
        <v/>
      </c>
      <c r="M11" s="137" t="str">
        <f>IF(ISNA(VLOOKUP(M$5&amp;$A11,'Xử lý'!$F:$G,2,0)),"",VLOOKUP(M$5&amp;$A11,'Xử lý'!$F:$G,2,0))</f>
        <v/>
      </c>
      <c r="N11" s="136" t="str">
        <f>IF(ISNA(VLOOKUP(N$5&amp;$A11,'Xử lý'!$F:$G,2,0)),"",VLOOKUP(N$5&amp;$A11,'Xử lý'!$F:$G,2,0))</f>
        <v>10A1
Hóa.</v>
      </c>
      <c r="O11" s="136" t="str">
        <f>IF(ISNA(VLOOKUP(O$5&amp;$A11,'Xử lý'!$F:$G,2,0)),"",VLOOKUP(O$5&amp;$A11,'Xử lý'!$F:$G,2,0))</f>
        <v>10A1
Hóa.</v>
      </c>
      <c r="P11" s="136" t="str">
        <f>IF(ISNA(VLOOKUP(P$5&amp;$A11,'Xử lý'!$F:$G,2,0)),"",VLOOKUP(P$5&amp;$A11,'Xử lý'!$F:$G,2,0))</f>
        <v/>
      </c>
      <c r="Q11" s="139" t="str">
        <f>IF(ISNA(VLOOKUP(Q$5&amp;$A11,'Xử lý'!$F:$G,2,0)),"",VLOOKUP(Q$5&amp;$A11,'Xử lý'!$F:$G,2,0))</f>
        <v/>
      </c>
      <c r="R11" s="135" t="str">
        <f>IF(ISNA(VLOOKUP(R$5&amp;$A11,'Xử lý'!$F:$G,2,0)),"",VLOOKUP(R$5&amp;$A11,'Xử lý'!$F:$G,2,0))</f>
        <v/>
      </c>
      <c r="S11" s="136" t="str">
        <f>IF(ISNA(VLOOKUP(S$5&amp;$A11,'Xử lý'!$F:$G,2,0)),"",VLOOKUP(S$5&amp;$A11,'Xử lý'!$F:$G,2,0))</f>
        <v/>
      </c>
      <c r="T11" s="136" t="str">
        <f>IF(ISNA(VLOOKUP(T$5&amp;$A11,'Xử lý'!$F:$G,2,0)),"",VLOOKUP(T$5&amp;$A11,'Xử lý'!$F:$G,2,0))</f>
        <v/>
      </c>
      <c r="U11" s="137" t="str">
        <f>IF(ISNA(VLOOKUP(U$5&amp;$A11,'Xử lý'!$F:$G,2,0)),"",VLOOKUP(U$5&amp;$A11,'Xử lý'!$F:$G,2,0))</f>
        <v/>
      </c>
      <c r="V11" s="136" t="str">
        <f>IF(ISNA(VLOOKUP(V$5&amp;$A11,'Xử lý'!$F:$G,2,0)),"",VLOOKUP(V$5&amp;$A11,'Xử lý'!$F:$G,2,0))</f>
        <v/>
      </c>
      <c r="W11" s="136" t="str">
        <f>IF(ISNA(VLOOKUP(W$5&amp;$A11,'Xử lý'!$F:$G,2,0)),"",VLOOKUP(W$5&amp;$A11,'Xử lý'!$F:$G,2,0))</f>
        <v/>
      </c>
      <c r="X11" s="136" t="str">
        <f>IF(ISNA(VLOOKUP(X$5&amp;$A11,'Xử lý'!$F:$G,2,0)),"",VLOOKUP(X$5&amp;$A11,'Xử lý'!$F:$G,2,0))</f>
        <v/>
      </c>
      <c r="Y11" s="137" t="str">
        <f>IF(ISNA(VLOOKUP(Y$5&amp;$A11,'Xử lý'!$F:$G,2,0)),"",VLOOKUP(Y$5&amp;$A11,'Xử lý'!$F:$G,2,0))</f>
        <v/>
      </c>
      <c r="Z11" s="57"/>
    </row>
    <row r="12" spans="1:26" ht="28.5" x14ac:dyDescent="0.65">
      <c r="A12" s="134" t="str">
        <f>DSGV!B7</f>
        <v>H.Phan</v>
      </c>
      <c r="B12" s="135" t="str">
        <f>IF(ISNA(VLOOKUP(B$5&amp;$A12,'Xử lý'!$F:$G,2,0)),"",VLOOKUP(B$5&amp;$A12,'Xử lý'!$F:$G,2,0))</f>
        <v/>
      </c>
      <c r="C12" s="136" t="str">
        <f>IF(ISNA(VLOOKUP(C$5&amp;$A12,'Xử lý'!$F:$G,2,0)),"",VLOOKUP(C$5&amp;$A12,'Xử lý'!$F:$G,2,0))</f>
        <v/>
      </c>
      <c r="D12" s="136" t="str">
        <f>IF(ISNA(VLOOKUP(D$5&amp;$A12,'Xử lý'!$F:$G,2,0)),"",VLOOKUP(D$5&amp;$A12,'Xử lý'!$F:$G,2,0))</f>
        <v/>
      </c>
      <c r="E12" s="137" t="str">
        <f>IF(ISNA(VLOOKUP(E$5&amp;$A12,'Xử lý'!$F:$G,2,0)),"",VLOOKUP(E$5&amp;$A12,'Xử lý'!$F:$G,2,0))</f>
        <v/>
      </c>
      <c r="F12" s="136" t="str">
        <f>IF(ISNA(VLOOKUP(F$5&amp;$A12,'Xử lý'!$F:$G,2,0)),"",VLOOKUP(F$5&amp;$A12,'Xử lý'!$F:$G,2,0))</f>
        <v/>
      </c>
      <c r="G12" s="136" t="str">
        <f>IF(ISNA(VLOOKUP(G$5&amp;$A12,'Xử lý'!$F:$G,2,0)),"",VLOOKUP(G$5&amp;$A12,'Xử lý'!$F:$G,2,0))</f>
        <v/>
      </c>
      <c r="H12" s="136" t="str">
        <f>IF(ISNA(VLOOKUP(H$5&amp;$A12,'Xử lý'!$F:$G,2,0)),"",VLOOKUP(H$5&amp;$A12,'Xử lý'!$F:$G,2,0))</f>
        <v/>
      </c>
      <c r="I12" s="137" t="str">
        <f>IF(ISNA(VLOOKUP(I$5&amp;$A12,'Xử lý'!$F:$G,2,0)),"",VLOOKUP(I$5&amp;$A12,'Xử lý'!$F:$G,2,0))</f>
        <v/>
      </c>
      <c r="J12" s="138" t="str">
        <f>IF(ISNA(VLOOKUP(J$5&amp;$A12,'Xử lý'!$F:$G,2,0)),"",VLOOKUP(J$5&amp;$A12,'Xử lý'!$F:$G,2,0))</f>
        <v>10A5
Hóa.</v>
      </c>
      <c r="K12" s="136" t="str">
        <f>IF(ISNA(VLOOKUP(K$5&amp;$A12,'Xử lý'!$F:$G,2,0)),"",VLOOKUP(K$5&amp;$A12,'Xử lý'!$F:$G,2,0))</f>
        <v>10A5
Hóa.</v>
      </c>
      <c r="L12" s="136" t="str">
        <f>IF(ISNA(VLOOKUP(L$5&amp;$A12,'Xử lý'!$F:$G,2,0)),"",VLOOKUP(L$5&amp;$A12,'Xử lý'!$F:$G,2,0))</f>
        <v/>
      </c>
      <c r="M12" s="137" t="str">
        <f>IF(ISNA(VLOOKUP(M$5&amp;$A12,'Xử lý'!$F:$G,2,0)),"",VLOOKUP(M$5&amp;$A12,'Xử lý'!$F:$G,2,0))</f>
        <v/>
      </c>
      <c r="N12" s="136" t="str">
        <f>IF(ISNA(VLOOKUP(N$5&amp;$A12,'Xử lý'!$F:$G,2,0)),"",VLOOKUP(N$5&amp;$A12,'Xử lý'!$F:$G,2,0))</f>
        <v/>
      </c>
      <c r="O12" s="136" t="str">
        <f>IF(ISNA(VLOOKUP(O$5&amp;$A12,'Xử lý'!$F:$G,2,0)),"",VLOOKUP(O$5&amp;$A12,'Xử lý'!$F:$G,2,0))</f>
        <v/>
      </c>
      <c r="P12" s="136" t="str">
        <f>IF(ISNA(VLOOKUP(P$5&amp;$A12,'Xử lý'!$F:$G,2,0)),"",VLOOKUP(P$5&amp;$A12,'Xử lý'!$F:$G,2,0))</f>
        <v/>
      </c>
      <c r="Q12" s="139" t="str">
        <f>IF(ISNA(VLOOKUP(Q$5&amp;$A12,'Xử lý'!$F:$G,2,0)),"",VLOOKUP(Q$5&amp;$A12,'Xử lý'!$F:$G,2,0))</f>
        <v/>
      </c>
      <c r="R12" s="135" t="str">
        <f>IF(ISNA(VLOOKUP(R$5&amp;$A12,'Xử lý'!$F:$G,2,0)),"",VLOOKUP(R$5&amp;$A12,'Xử lý'!$F:$G,2,0))</f>
        <v/>
      </c>
      <c r="S12" s="136" t="str">
        <f>IF(ISNA(VLOOKUP(S$5&amp;$A12,'Xử lý'!$F:$G,2,0)),"",VLOOKUP(S$5&amp;$A12,'Xử lý'!$F:$G,2,0))</f>
        <v/>
      </c>
      <c r="T12" s="136" t="str">
        <f>IF(ISNA(VLOOKUP(T$5&amp;$A12,'Xử lý'!$F:$G,2,0)),"",VLOOKUP(T$5&amp;$A12,'Xử lý'!$F:$G,2,0))</f>
        <v/>
      </c>
      <c r="U12" s="137" t="str">
        <f>IF(ISNA(VLOOKUP(U$5&amp;$A12,'Xử lý'!$F:$G,2,0)),"",VLOOKUP(U$5&amp;$A12,'Xử lý'!$F:$G,2,0))</f>
        <v/>
      </c>
      <c r="V12" s="136" t="str">
        <f>IF(ISNA(VLOOKUP(V$5&amp;$A12,'Xử lý'!$F:$G,2,0)),"",VLOOKUP(V$5&amp;$A12,'Xử lý'!$F:$G,2,0))</f>
        <v/>
      </c>
      <c r="W12" s="136" t="str">
        <f>IF(ISNA(VLOOKUP(W$5&amp;$A12,'Xử lý'!$F:$G,2,0)),"",VLOOKUP(W$5&amp;$A12,'Xử lý'!$F:$G,2,0))</f>
        <v/>
      </c>
      <c r="X12" s="136" t="str">
        <f>IF(ISNA(VLOOKUP(X$5&amp;$A12,'Xử lý'!$F:$G,2,0)),"",VLOOKUP(X$5&amp;$A12,'Xử lý'!$F:$G,2,0))</f>
        <v/>
      </c>
      <c r="Y12" s="137" t="str">
        <f>IF(ISNA(VLOOKUP(Y$5&amp;$A12,'Xử lý'!$F:$G,2,0)),"",VLOOKUP(Y$5&amp;$A12,'Xử lý'!$F:$G,2,0))</f>
        <v/>
      </c>
      <c r="Z12" s="57"/>
    </row>
    <row r="13" spans="1:26" ht="28.5" x14ac:dyDescent="0.65">
      <c r="A13" s="134" t="str">
        <f>DSGV!B8</f>
        <v>H.Thắm</v>
      </c>
      <c r="B13" s="135" t="str">
        <f>IF(ISNA(VLOOKUP(B$5&amp;$A13,'Xử lý'!$F:$G,2,0)),"",VLOOKUP(B$5&amp;$A13,'Xử lý'!$F:$G,2,0))</f>
        <v>11A2
Hóa.</v>
      </c>
      <c r="C13" s="136" t="str">
        <f>IF(ISNA(VLOOKUP(C$5&amp;$A13,'Xử lý'!$F:$G,2,0)),"",VLOOKUP(C$5&amp;$A13,'Xử lý'!$F:$G,2,0))</f>
        <v>11A2
Hóa.</v>
      </c>
      <c r="D13" s="136" t="str">
        <f>IF(ISNA(VLOOKUP(D$5&amp;$A13,'Xử lý'!$F:$G,2,0)),"",VLOOKUP(D$5&amp;$A13,'Xử lý'!$F:$G,2,0))</f>
        <v/>
      </c>
      <c r="E13" s="137" t="str">
        <f>IF(ISNA(VLOOKUP(E$5&amp;$A13,'Xử lý'!$F:$G,2,0)),"",VLOOKUP(E$5&amp;$A13,'Xử lý'!$F:$G,2,0))</f>
        <v/>
      </c>
      <c r="F13" s="136" t="str">
        <f>IF(ISNA(VLOOKUP(F$5&amp;$A13,'Xử lý'!$F:$G,2,0)),"",VLOOKUP(F$5&amp;$A13,'Xử lý'!$F:$G,2,0))</f>
        <v/>
      </c>
      <c r="G13" s="136" t="str">
        <f>IF(ISNA(VLOOKUP(G$5&amp;$A13,'Xử lý'!$F:$G,2,0)),"",VLOOKUP(G$5&amp;$A13,'Xử lý'!$F:$G,2,0))</f>
        <v/>
      </c>
      <c r="H13" s="136" t="str">
        <f>IF(ISNA(VLOOKUP(H$5&amp;$A13,'Xử lý'!$F:$G,2,0)),"",VLOOKUP(H$5&amp;$A13,'Xử lý'!$F:$G,2,0))</f>
        <v/>
      </c>
      <c r="I13" s="137" t="str">
        <f>IF(ISNA(VLOOKUP(I$5&amp;$A13,'Xử lý'!$F:$G,2,0)),"",VLOOKUP(I$5&amp;$A13,'Xử lý'!$F:$G,2,0))</f>
        <v/>
      </c>
      <c r="J13" s="138" t="str">
        <f>IF(ISNA(VLOOKUP(J$5&amp;$A13,'Xử lý'!$F:$G,2,0)),"",VLOOKUP(J$5&amp;$A13,'Xử lý'!$F:$G,2,0))</f>
        <v/>
      </c>
      <c r="K13" s="136" t="str">
        <f>IF(ISNA(VLOOKUP(K$5&amp;$A13,'Xử lý'!$F:$G,2,0)),"",VLOOKUP(K$5&amp;$A13,'Xử lý'!$F:$G,2,0))</f>
        <v/>
      </c>
      <c r="L13" s="136" t="str">
        <f>IF(ISNA(VLOOKUP(L$5&amp;$A13,'Xử lý'!$F:$G,2,0)),"",VLOOKUP(L$5&amp;$A13,'Xử lý'!$F:$G,2,0))</f>
        <v/>
      </c>
      <c r="M13" s="137" t="str">
        <f>IF(ISNA(VLOOKUP(M$5&amp;$A13,'Xử lý'!$F:$G,2,0)),"",VLOOKUP(M$5&amp;$A13,'Xử lý'!$F:$G,2,0))</f>
        <v/>
      </c>
      <c r="N13" s="136" t="str">
        <f>IF(ISNA(VLOOKUP(N$5&amp;$A13,'Xử lý'!$F:$G,2,0)),"",VLOOKUP(N$5&amp;$A13,'Xử lý'!$F:$G,2,0))</f>
        <v/>
      </c>
      <c r="O13" s="136" t="str">
        <f>IF(ISNA(VLOOKUP(O$5&amp;$A13,'Xử lý'!$F:$G,2,0)),"",VLOOKUP(O$5&amp;$A13,'Xử lý'!$F:$G,2,0))</f>
        <v/>
      </c>
      <c r="P13" s="136" t="str">
        <f>IF(ISNA(VLOOKUP(P$5&amp;$A13,'Xử lý'!$F:$G,2,0)),"",VLOOKUP(P$5&amp;$A13,'Xử lý'!$F:$G,2,0))</f>
        <v/>
      </c>
      <c r="Q13" s="139" t="str">
        <f>IF(ISNA(VLOOKUP(Q$5&amp;$A13,'Xử lý'!$F:$G,2,0)),"",VLOOKUP(Q$5&amp;$A13,'Xử lý'!$F:$G,2,0))</f>
        <v/>
      </c>
      <c r="R13" s="135" t="str">
        <f>IF(ISNA(VLOOKUP(R$5&amp;$A13,'Xử lý'!$F:$G,2,0)),"",VLOOKUP(R$5&amp;$A13,'Xử lý'!$F:$G,2,0))</f>
        <v>10A4
Hóa.</v>
      </c>
      <c r="S13" s="136" t="str">
        <f>IF(ISNA(VLOOKUP(S$5&amp;$A13,'Xử lý'!$F:$G,2,0)),"",VLOOKUP(S$5&amp;$A13,'Xử lý'!$F:$G,2,0))</f>
        <v>10A4
Hóa.</v>
      </c>
      <c r="T13" s="136" t="str">
        <f>IF(ISNA(VLOOKUP(T$5&amp;$A13,'Xử lý'!$F:$G,2,0)),"",VLOOKUP(T$5&amp;$A13,'Xử lý'!$F:$G,2,0))</f>
        <v>10A2
Hóa.</v>
      </c>
      <c r="U13" s="137" t="str">
        <f>IF(ISNA(VLOOKUP(U$5&amp;$A13,'Xử lý'!$F:$G,2,0)),"",VLOOKUP(U$5&amp;$A13,'Xử lý'!$F:$G,2,0))</f>
        <v>10A2
Hóa.</v>
      </c>
      <c r="V13" s="136" t="str">
        <f>IF(ISNA(VLOOKUP(V$5&amp;$A13,'Xử lý'!$F:$G,2,0)),"",VLOOKUP(V$5&amp;$A13,'Xử lý'!$F:$G,2,0))</f>
        <v/>
      </c>
      <c r="W13" s="136" t="str">
        <f>IF(ISNA(VLOOKUP(W$5&amp;$A13,'Xử lý'!$F:$G,2,0)),"",VLOOKUP(W$5&amp;$A13,'Xử lý'!$F:$G,2,0))</f>
        <v/>
      </c>
      <c r="X13" s="136" t="str">
        <f>IF(ISNA(VLOOKUP(X$5&amp;$A13,'Xử lý'!$F:$G,2,0)),"",VLOOKUP(X$5&amp;$A13,'Xử lý'!$F:$G,2,0))</f>
        <v/>
      </c>
      <c r="Y13" s="137" t="str">
        <f>IF(ISNA(VLOOKUP(Y$5&amp;$A13,'Xử lý'!$F:$G,2,0)),"",VLOOKUP(Y$5&amp;$A13,'Xử lý'!$F:$G,2,0))</f>
        <v/>
      </c>
      <c r="Z13" s="57"/>
    </row>
    <row r="14" spans="1:26" ht="28.5" x14ac:dyDescent="0.65">
      <c r="A14" s="134" t="str">
        <f>DSGV!B9</f>
        <v>H.Thủy</v>
      </c>
      <c r="B14" s="135" t="str">
        <f>IF(ISNA(VLOOKUP(B$5&amp;$A14,'Xử lý'!$F:$G,2,0)),"",VLOOKUP(B$5&amp;$A14,'Xử lý'!$F:$G,2,0))</f>
        <v/>
      </c>
      <c r="C14" s="136" t="str">
        <f>IF(ISNA(VLOOKUP(C$5&amp;$A14,'Xử lý'!$F:$G,2,0)),"",VLOOKUP(C$5&amp;$A14,'Xử lý'!$F:$G,2,0))</f>
        <v/>
      </c>
      <c r="D14" s="136" t="str">
        <f>IF(ISNA(VLOOKUP(D$5&amp;$A14,'Xử lý'!$F:$G,2,0)),"",VLOOKUP(D$5&amp;$A14,'Xử lý'!$F:$G,2,0))</f>
        <v/>
      </c>
      <c r="E14" s="137" t="str">
        <f>IF(ISNA(VLOOKUP(E$5&amp;$A14,'Xử lý'!$F:$G,2,0)),"",VLOOKUP(E$5&amp;$A14,'Xử lý'!$F:$G,2,0))</f>
        <v/>
      </c>
      <c r="F14" s="136" t="str">
        <f>IF(ISNA(VLOOKUP(F$5&amp;$A14,'Xử lý'!$F:$G,2,0)),"",VLOOKUP(F$5&amp;$A14,'Xử lý'!$F:$G,2,0))</f>
        <v/>
      </c>
      <c r="G14" s="136" t="str">
        <f>IF(ISNA(VLOOKUP(G$5&amp;$A14,'Xử lý'!$F:$G,2,0)),"",VLOOKUP(G$5&amp;$A14,'Xử lý'!$F:$G,2,0))</f>
        <v/>
      </c>
      <c r="H14" s="136" t="str">
        <f>IF(ISNA(VLOOKUP(H$5&amp;$A14,'Xử lý'!$F:$G,2,0)),"",VLOOKUP(H$5&amp;$A14,'Xử lý'!$F:$G,2,0))</f>
        <v/>
      </c>
      <c r="I14" s="137" t="str">
        <f>IF(ISNA(VLOOKUP(I$5&amp;$A14,'Xử lý'!$F:$G,2,0)),"",VLOOKUP(I$5&amp;$A14,'Xử lý'!$F:$G,2,0))</f>
        <v/>
      </c>
      <c r="J14" s="138" t="str">
        <f>IF(ISNA(VLOOKUP(J$5&amp;$A14,'Xử lý'!$F:$G,2,0)),"",VLOOKUP(J$5&amp;$A14,'Xử lý'!$F:$G,2,0))</f>
        <v/>
      </c>
      <c r="K14" s="136" t="str">
        <f>IF(ISNA(VLOOKUP(K$5&amp;$A14,'Xử lý'!$F:$G,2,0)),"",VLOOKUP(K$5&amp;$A14,'Xử lý'!$F:$G,2,0))</f>
        <v/>
      </c>
      <c r="L14" s="136" t="str">
        <f>IF(ISNA(VLOOKUP(L$5&amp;$A14,'Xử lý'!$F:$G,2,0)),"",VLOOKUP(L$5&amp;$A14,'Xử lý'!$F:$G,2,0))</f>
        <v/>
      </c>
      <c r="M14" s="137" t="str">
        <f>IF(ISNA(VLOOKUP(M$5&amp;$A14,'Xử lý'!$F:$G,2,0)),"",VLOOKUP(M$5&amp;$A14,'Xử lý'!$F:$G,2,0))</f>
        <v/>
      </c>
      <c r="N14" s="136" t="str">
        <f>IF(ISNA(VLOOKUP(N$5&amp;$A14,'Xử lý'!$F:$G,2,0)),"",VLOOKUP(N$5&amp;$A14,'Xử lý'!$F:$G,2,0))</f>
        <v>11A1
Hóa.</v>
      </c>
      <c r="O14" s="136" t="str">
        <f>IF(ISNA(VLOOKUP(O$5&amp;$A14,'Xử lý'!$F:$G,2,0)),"",VLOOKUP(O$5&amp;$A14,'Xử lý'!$F:$G,2,0))</f>
        <v>11A1
Hóa.</v>
      </c>
      <c r="P14" s="136" t="str">
        <f>IF(ISNA(VLOOKUP(P$5&amp;$A14,'Xử lý'!$F:$G,2,0)),"",VLOOKUP(P$5&amp;$A14,'Xử lý'!$F:$G,2,0))</f>
        <v>12TN
Hóa.</v>
      </c>
      <c r="Q14" s="139" t="str">
        <f>IF(ISNA(VLOOKUP(Q$5&amp;$A14,'Xử lý'!$F:$G,2,0)),"",VLOOKUP(Q$5&amp;$A14,'Xử lý'!$F:$G,2,0))</f>
        <v>12TN
Hóa.</v>
      </c>
      <c r="R14" s="135" t="str">
        <f>IF(ISNA(VLOOKUP(R$5&amp;$A14,'Xử lý'!$F:$G,2,0)),"",VLOOKUP(R$5&amp;$A14,'Xử lý'!$F:$G,2,0))</f>
        <v/>
      </c>
      <c r="S14" s="136" t="str">
        <f>IF(ISNA(VLOOKUP(S$5&amp;$A14,'Xử lý'!$F:$G,2,0)),"",VLOOKUP(S$5&amp;$A14,'Xử lý'!$F:$G,2,0))</f>
        <v/>
      </c>
      <c r="T14" s="136" t="str">
        <f>IF(ISNA(VLOOKUP(T$5&amp;$A14,'Xử lý'!$F:$G,2,0)),"",VLOOKUP(T$5&amp;$A14,'Xử lý'!$F:$G,2,0))</f>
        <v/>
      </c>
      <c r="U14" s="137" t="str">
        <f>IF(ISNA(VLOOKUP(U$5&amp;$A14,'Xử lý'!$F:$G,2,0)),"",VLOOKUP(U$5&amp;$A14,'Xử lý'!$F:$G,2,0))</f>
        <v/>
      </c>
      <c r="V14" s="136" t="str">
        <f>IF(ISNA(VLOOKUP(V$5&amp;$A14,'Xử lý'!$F:$G,2,0)),"",VLOOKUP(V$5&amp;$A14,'Xử lý'!$F:$G,2,0))</f>
        <v/>
      </c>
      <c r="W14" s="136" t="str">
        <f>IF(ISNA(VLOOKUP(W$5&amp;$A14,'Xử lý'!$F:$G,2,0)),"",VLOOKUP(W$5&amp;$A14,'Xử lý'!$F:$G,2,0))</f>
        <v/>
      </c>
      <c r="X14" s="136" t="str">
        <f>IF(ISNA(VLOOKUP(X$5&amp;$A14,'Xử lý'!$F:$G,2,0)),"",VLOOKUP(X$5&amp;$A14,'Xử lý'!$F:$G,2,0))</f>
        <v/>
      </c>
      <c r="Y14" s="137" t="str">
        <f>IF(ISNA(VLOOKUP(Y$5&amp;$A14,'Xử lý'!$F:$G,2,0)),"",VLOOKUP(Y$5&amp;$A14,'Xử lý'!$F:$G,2,0))</f>
        <v/>
      </c>
      <c r="Z14" s="57"/>
    </row>
    <row r="15" spans="1:26" ht="28.5" x14ac:dyDescent="0.65">
      <c r="A15" s="134" t="str">
        <f>DSGV!B10</f>
        <v>L.Ly</v>
      </c>
      <c r="B15" s="135" t="str">
        <f>IF(ISNA(VLOOKUP(B$5&amp;$A15,'Xử lý'!$F:$G,2,0)),"",VLOOKUP(B$5&amp;$A15,'Xử lý'!$F:$G,2,0))</f>
        <v/>
      </c>
      <c r="C15" s="136" t="str">
        <f>IF(ISNA(VLOOKUP(C$5&amp;$A15,'Xử lý'!$F:$G,2,0)),"",VLOOKUP(C$5&amp;$A15,'Xử lý'!$F:$G,2,0))</f>
        <v/>
      </c>
      <c r="D15" s="136" t="str">
        <f>IF(ISNA(VLOOKUP(D$5&amp;$A15,'Xử lý'!$F:$G,2,0)),"",VLOOKUP(D$5&amp;$A15,'Xử lý'!$F:$G,2,0))</f>
        <v/>
      </c>
      <c r="E15" s="137" t="str">
        <f>IF(ISNA(VLOOKUP(E$5&amp;$A15,'Xử lý'!$F:$G,2,0)),"",VLOOKUP(E$5&amp;$A15,'Xử lý'!$F:$G,2,0))</f>
        <v/>
      </c>
      <c r="F15" s="136" t="str">
        <f>IF(ISNA(VLOOKUP(F$5&amp;$A15,'Xử lý'!$F:$G,2,0)),"",VLOOKUP(F$5&amp;$A15,'Xử lý'!$F:$G,2,0))</f>
        <v>11A4
Lý.</v>
      </c>
      <c r="G15" s="136" t="str">
        <f>IF(ISNA(VLOOKUP(G$5&amp;$A15,'Xử lý'!$F:$G,2,0)),"",VLOOKUP(G$5&amp;$A15,'Xử lý'!$F:$G,2,0))</f>
        <v>11A4
Lý.</v>
      </c>
      <c r="H15" s="136" t="str">
        <f>IF(ISNA(VLOOKUP(H$5&amp;$A15,'Xử lý'!$F:$G,2,0)),"",VLOOKUP(H$5&amp;$A15,'Xử lý'!$F:$G,2,0))</f>
        <v>11A1
Lý.</v>
      </c>
      <c r="I15" s="137" t="str">
        <f>IF(ISNA(VLOOKUP(I$5&amp;$A15,'Xử lý'!$F:$G,2,0)),"",VLOOKUP(I$5&amp;$A15,'Xử lý'!$F:$G,2,0))</f>
        <v>11A1
Lý.</v>
      </c>
      <c r="J15" s="138" t="str">
        <f>IF(ISNA(VLOOKUP(J$5&amp;$A15,'Xử lý'!$F:$G,2,0)),"",VLOOKUP(J$5&amp;$A15,'Xử lý'!$F:$G,2,0))</f>
        <v/>
      </c>
      <c r="K15" s="136" t="str">
        <f>IF(ISNA(VLOOKUP(K$5&amp;$A15,'Xử lý'!$F:$G,2,0)),"",VLOOKUP(K$5&amp;$A15,'Xử lý'!$F:$G,2,0))</f>
        <v/>
      </c>
      <c r="L15" s="136" t="str">
        <f>IF(ISNA(VLOOKUP(L$5&amp;$A15,'Xử lý'!$F:$G,2,0)),"",VLOOKUP(L$5&amp;$A15,'Xử lý'!$F:$G,2,0))</f>
        <v/>
      </c>
      <c r="M15" s="137" t="str">
        <f>IF(ISNA(VLOOKUP(M$5&amp;$A15,'Xử lý'!$F:$G,2,0)),"",VLOOKUP(M$5&amp;$A15,'Xử lý'!$F:$G,2,0))</f>
        <v/>
      </c>
      <c r="N15" s="136" t="str">
        <f>IF(ISNA(VLOOKUP(N$5&amp;$A15,'Xử lý'!$F:$G,2,0)),"",VLOOKUP(N$5&amp;$A15,'Xử lý'!$F:$G,2,0))</f>
        <v>12TN
Lý.</v>
      </c>
      <c r="O15" s="136" t="str">
        <f>IF(ISNA(VLOOKUP(O$5&amp;$A15,'Xử lý'!$F:$G,2,0)),"",VLOOKUP(O$5&amp;$A15,'Xử lý'!$F:$G,2,0))</f>
        <v>12TN
Lý.</v>
      </c>
      <c r="P15" s="136" t="str">
        <f>IF(ISNA(VLOOKUP(P$5&amp;$A15,'Xử lý'!$F:$G,2,0)),"",VLOOKUP(P$5&amp;$A15,'Xử lý'!$F:$G,2,0))</f>
        <v>11A2
Lý.</v>
      </c>
      <c r="Q15" s="139" t="str">
        <f>IF(ISNA(VLOOKUP(Q$5&amp;$A15,'Xử lý'!$F:$G,2,0)),"",VLOOKUP(Q$5&amp;$A15,'Xử lý'!$F:$G,2,0))</f>
        <v>11A2
Lý.</v>
      </c>
      <c r="R15" s="135" t="str">
        <f>IF(ISNA(VLOOKUP(R$5&amp;$A15,'Xử lý'!$F:$G,2,0)),"",VLOOKUP(R$5&amp;$A15,'Xử lý'!$F:$G,2,0))</f>
        <v/>
      </c>
      <c r="S15" s="136" t="str">
        <f>IF(ISNA(VLOOKUP(S$5&amp;$A15,'Xử lý'!$F:$G,2,0)),"",VLOOKUP(S$5&amp;$A15,'Xử lý'!$F:$G,2,0))</f>
        <v/>
      </c>
      <c r="T15" s="136" t="str">
        <f>IF(ISNA(VLOOKUP(T$5&amp;$A15,'Xử lý'!$F:$G,2,0)),"",VLOOKUP(T$5&amp;$A15,'Xử lý'!$F:$G,2,0))</f>
        <v/>
      </c>
      <c r="U15" s="137" t="str">
        <f>IF(ISNA(VLOOKUP(U$5&amp;$A15,'Xử lý'!$F:$G,2,0)),"",VLOOKUP(U$5&amp;$A15,'Xử lý'!$F:$G,2,0))</f>
        <v/>
      </c>
      <c r="V15" s="136" t="str">
        <f>IF(ISNA(VLOOKUP(V$5&amp;$A15,'Xử lý'!$F:$G,2,0)),"",VLOOKUP(V$5&amp;$A15,'Xử lý'!$F:$G,2,0))</f>
        <v/>
      </c>
      <c r="W15" s="136" t="str">
        <f>IF(ISNA(VLOOKUP(W$5&amp;$A15,'Xử lý'!$F:$G,2,0)),"",VLOOKUP(W$5&amp;$A15,'Xử lý'!$F:$G,2,0))</f>
        <v/>
      </c>
      <c r="X15" s="136" t="str">
        <f>IF(ISNA(VLOOKUP(X$5&amp;$A15,'Xử lý'!$F:$G,2,0)),"",VLOOKUP(X$5&amp;$A15,'Xử lý'!$F:$G,2,0))</f>
        <v/>
      </c>
      <c r="Y15" s="137" t="str">
        <f>IF(ISNA(VLOOKUP(Y$5&amp;$A15,'Xử lý'!$F:$G,2,0)),"",VLOOKUP(Y$5&amp;$A15,'Xử lý'!$F:$G,2,0))</f>
        <v/>
      </c>
      <c r="Z15" s="57"/>
    </row>
    <row r="16" spans="1:26" ht="28.5" x14ac:dyDescent="0.65">
      <c r="A16" s="134" t="str">
        <f>DSGV!B11</f>
        <v>L.Quang</v>
      </c>
      <c r="B16" s="135" t="str">
        <f>IF(ISNA(VLOOKUP(B$5&amp;$A16,'Xử lý'!$F:$G,2,0)),"",VLOOKUP(B$5&amp;$A16,'Xử lý'!$F:$G,2,0))</f>
        <v/>
      </c>
      <c r="C16" s="136" t="str">
        <f>IF(ISNA(VLOOKUP(C$5&amp;$A16,'Xử lý'!$F:$G,2,0)),"",VLOOKUP(C$5&amp;$A16,'Xử lý'!$F:$G,2,0))</f>
        <v/>
      </c>
      <c r="D16" s="136" t="str">
        <f>IF(ISNA(VLOOKUP(D$5&amp;$A16,'Xử lý'!$F:$G,2,0)),"",VLOOKUP(D$5&amp;$A16,'Xử lý'!$F:$G,2,0))</f>
        <v/>
      </c>
      <c r="E16" s="137" t="str">
        <f>IF(ISNA(VLOOKUP(E$5&amp;$A16,'Xử lý'!$F:$G,2,0)),"",VLOOKUP(E$5&amp;$A16,'Xử lý'!$F:$G,2,0))</f>
        <v/>
      </c>
      <c r="F16" s="136" t="str">
        <f>IF(ISNA(VLOOKUP(F$5&amp;$A16,'Xử lý'!$F:$G,2,0)),"",VLOOKUP(F$5&amp;$A16,'Xử lý'!$F:$G,2,0))</f>
        <v/>
      </c>
      <c r="G16" s="136" t="str">
        <f>IF(ISNA(VLOOKUP(G$5&amp;$A16,'Xử lý'!$F:$G,2,0)),"",VLOOKUP(G$5&amp;$A16,'Xử lý'!$F:$G,2,0))</f>
        <v/>
      </c>
      <c r="H16" s="136" t="str">
        <f>IF(ISNA(VLOOKUP(H$5&amp;$A16,'Xử lý'!$F:$G,2,0)),"",VLOOKUP(H$5&amp;$A16,'Xử lý'!$F:$G,2,0))</f>
        <v/>
      </c>
      <c r="I16" s="137" t="str">
        <f>IF(ISNA(VLOOKUP(I$5&amp;$A16,'Xử lý'!$F:$G,2,0)),"",VLOOKUP(I$5&amp;$A16,'Xử lý'!$F:$G,2,0))</f>
        <v/>
      </c>
      <c r="J16" s="138" t="str">
        <f>IF(ISNA(VLOOKUP(J$5&amp;$A16,'Xử lý'!$F:$G,2,0)),"",VLOOKUP(J$5&amp;$A16,'Xử lý'!$F:$G,2,0))</f>
        <v/>
      </c>
      <c r="K16" s="136" t="str">
        <f>IF(ISNA(VLOOKUP(K$5&amp;$A16,'Xử lý'!$F:$G,2,0)),"",VLOOKUP(K$5&amp;$A16,'Xử lý'!$F:$G,2,0))</f>
        <v/>
      </c>
      <c r="L16" s="136" t="str">
        <f>IF(ISNA(VLOOKUP(L$5&amp;$A16,'Xử lý'!$F:$G,2,0)),"",VLOOKUP(L$5&amp;$A16,'Xử lý'!$F:$G,2,0))</f>
        <v/>
      </c>
      <c r="M16" s="137" t="str">
        <f>IF(ISNA(VLOOKUP(M$5&amp;$A16,'Xử lý'!$F:$G,2,0)),"",VLOOKUP(M$5&amp;$A16,'Xử lý'!$F:$G,2,0))</f>
        <v/>
      </c>
      <c r="N16" s="136" t="str">
        <f>IF(ISNA(VLOOKUP(N$5&amp;$A16,'Xử lý'!$F:$G,2,0)),"",VLOOKUP(N$5&amp;$A16,'Xử lý'!$F:$G,2,0))</f>
        <v/>
      </c>
      <c r="O16" s="136" t="str">
        <f>IF(ISNA(VLOOKUP(O$5&amp;$A16,'Xử lý'!$F:$G,2,0)),"",VLOOKUP(O$5&amp;$A16,'Xử lý'!$F:$G,2,0))</f>
        <v/>
      </c>
      <c r="P16" s="136" t="str">
        <f>IF(ISNA(VLOOKUP(P$5&amp;$A16,'Xử lý'!$F:$G,2,0)),"",VLOOKUP(P$5&amp;$A16,'Xử lý'!$F:$G,2,0))</f>
        <v/>
      </c>
      <c r="Q16" s="139" t="str">
        <f>IF(ISNA(VLOOKUP(Q$5&amp;$A16,'Xử lý'!$F:$G,2,0)),"",VLOOKUP(Q$5&amp;$A16,'Xử lý'!$F:$G,2,0))</f>
        <v/>
      </c>
      <c r="R16" s="135" t="str">
        <f>IF(ISNA(VLOOKUP(R$5&amp;$A16,'Xử lý'!$F:$G,2,0)),"",VLOOKUP(R$5&amp;$A16,'Xử lý'!$F:$G,2,0))</f>
        <v/>
      </c>
      <c r="S16" s="136" t="str">
        <f>IF(ISNA(VLOOKUP(S$5&amp;$A16,'Xử lý'!$F:$G,2,0)),"",VLOOKUP(S$5&amp;$A16,'Xử lý'!$F:$G,2,0))</f>
        <v/>
      </c>
      <c r="T16" s="136" t="str">
        <f>IF(ISNA(VLOOKUP(T$5&amp;$A16,'Xử lý'!$F:$G,2,0)),"",VLOOKUP(T$5&amp;$A16,'Xử lý'!$F:$G,2,0))</f>
        <v/>
      </c>
      <c r="U16" s="137" t="str">
        <f>IF(ISNA(VLOOKUP(U$5&amp;$A16,'Xử lý'!$F:$G,2,0)),"",VLOOKUP(U$5&amp;$A16,'Xử lý'!$F:$G,2,0))</f>
        <v/>
      </c>
      <c r="V16" s="136" t="str">
        <f>IF(ISNA(VLOOKUP(V$5&amp;$A16,'Xử lý'!$F:$G,2,0)),"",VLOOKUP(V$5&amp;$A16,'Xử lý'!$F:$G,2,0))</f>
        <v/>
      </c>
      <c r="W16" s="136" t="str">
        <f>IF(ISNA(VLOOKUP(W$5&amp;$A16,'Xử lý'!$F:$G,2,0)),"",VLOOKUP(W$5&amp;$A16,'Xử lý'!$F:$G,2,0))</f>
        <v/>
      </c>
      <c r="X16" s="136" t="str">
        <f>IF(ISNA(VLOOKUP(X$5&amp;$A16,'Xử lý'!$F:$G,2,0)),"",VLOOKUP(X$5&amp;$A16,'Xử lý'!$F:$G,2,0))</f>
        <v/>
      </c>
      <c r="Y16" s="137" t="str">
        <f>IF(ISNA(VLOOKUP(Y$5&amp;$A16,'Xử lý'!$F:$G,2,0)),"",VLOOKUP(Y$5&amp;$A16,'Xử lý'!$F:$G,2,0))</f>
        <v/>
      </c>
      <c r="Z16" s="57"/>
    </row>
    <row r="17" spans="1:26" ht="28.5" x14ac:dyDescent="0.65">
      <c r="A17" s="134" t="str">
        <f>DSGV!B12</f>
        <v>L.Thủy</v>
      </c>
      <c r="B17" s="135" t="str">
        <f>IF(ISNA(VLOOKUP(B$5&amp;$A17,'Xử lý'!$F:$G,2,0)),"",VLOOKUP(B$5&amp;$A17,'Xử lý'!$F:$G,2,0))</f>
        <v/>
      </c>
      <c r="C17" s="136" t="str">
        <f>IF(ISNA(VLOOKUP(C$5&amp;$A17,'Xử lý'!$F:$G,2,0)),"",VLOOKUP(C$5&amp;$A17,'Xử lý'!$F:$G,2,0))</f>
        <v/>
      </c>
      <c r="D17" s="136" t="str">
        <f>IF(ISNA(VLOOKUP(D$5&amp;$A17,'Xử lý'!$F:$G,2,0)),"",VLOOKUP(D$5&amp;$A17,'Xử lý'!$F:$G,2,0))</f>
        <v/>
      </c>
      <c r="E17" s="137" t="str">
        <f>IF(ISNA(VLOOKUP(E$5&amp;$A17,'Xử lý'!$F:$G,2,0)),"",VLOOKUP(E$5&amp;$A17,'Xử lý'!$F:$G,2,0))</f>
        <v/>
      </c>
      <c r="F17" s="136" t="str">
        <f>IF(ISNA(VLOOKUP(F$5&amp;$A17,'Xử lý'!$F:$G,2,0)),"",VLOOKUP(F$5&amp;$A17,'Xử lý'!$F:$G,2,0))</f>
        <v>10A2
Lý.</v>
      </c>
      <c r="G17" s="136" t="str">
        <f>IF(ISNA(VLOOKUP(G$5&amp;$A17,'Xử lý'!$F:$G,2,0)),"",VLOOKUP(G$5&amp;$A17,'Xử lý'!$F:$G,2,0))</f>
        <v>10A2
Lý.</v>
      </c>
      <c r="H17" s="136" t="str">
        <f>IF(ISNA(VLOOKUP(H$5&amp;$A17,'Xử lý'!$F:$G,2,0)),"",VLOOKUP(H$5&amp;$A17,'Xử lý'!$F:$G,2,0))</f>
        <v>10A3
Lý.</v>
      </c>
      <c r="I17" s="137" t="str">
        <f>IF(ISNA(VLOOKUP(I$5&amp;$A17,'Xử lý'!$F:$G,2,0)),"",VLOOKUP(I$5&amp;$A17,'Xử lý'!$F:$G,2,0))</f>
        <v>10A3
Lý.</v>
      </c>
      <c r="J17" s="138" t="str">
        <f>IF(ISNA(VLOOKUP(J$5&amp;$A17,'Xử lý'!$F:$G,2,0)),"",VLOOKUP(J$5&amp;$A17,'Xử lý'!$F:$G,2,0))</f>
        <v/>
      </c>
      <c r="K17" s="136" t="str">
        <f>IF(ISNA(VLOOKUP(K$5&amp;$A17,'Xử lý'!$F:$G,2,0)),"",VLOOKUP(K$5&amp;$A17,'Xử lý'!$F:$G,2,0))</f>
        <v/>
      </c>
      <c r="L17" s="136" t="str">
        <f>IF(ISNA(VLOOKUP(L$5&amp;$A17,'Xử lý'!$F:$G,2,0)),"",VLOOKUP(L$5&amp;$A17,'Xử lý'!$F:$G,2,0))</f>
        <v>10A1
Lý.</v>
      </c>
      <c r="M17" s="137" t="str">
        <f>IF(ISNA(VLOOKUP(M$5&amp;$A17,'Xử lý'!$F:$G,2,0)),"",VLOOKUP(M$5&amp;$A17,'Xử lý'!$F:$G,2,0))</f>
        <v>10A1
Lý.</v>
      </c>
      <c r="N17" s="136" t="str">
        <f>IF(ISNA(VLOOKUP(N$5&amp;$A17,'Xử lý'!$F:$G,2,0)),"",VLOOKUP(N$5&amp;$A17,'Xử lý'!$F:$G,2,0))</f>
        <v/>
      </c>
      <c r="O17" s="136" t="str">
        <f>IF(ISNA(VLOOKUP(O$5&amp;$A17,'Xử lý'!$F:$G,2,0)),"",VLOOKUP(O$5&amp;$A17,'Xử lý'!$F:$G,2,0))</f>
        <v/>
      </c>
      <c r="P17" s="136" t="str">
        <f>IF(ISNA(VLOOKUP(P$5&amp;$A17,'Xử lý'!$F:$G,2,0)),"",VLOOKUP(P$5&amp;$A17,'Xử lý'!$F:$G,2,0))</f>
        <v/>
      </c>
      <c r="Q17" s="139" t="str">
        <f>IF(ISNA(VLOOKUP(Q$5&amp;$A17,'Xử lý'!$F:$G,2,0)),"",VLOOKUP(Q$5&amp;$A17,'Xử lý'!$F:$G,2,0))</f>
        <v/>
      </c>
      <c r="R17" s="135" t="str">
        <f>IF(ISNA(VLOOKUP(R$5&amp;$A17,'Xử lý'!$F:$G,2,0)),"",VLOOKUP(R$5&amp;$A17,'Xử lý'!$F:$G,2,0))</f>
        <v/>
      </c>
      <c r="S17" s="136" t="str">
        <f>IF(ISNA(VLOOKUP(S$5&amp;$A17,'Xử lý'!$F:$G,2,0)),"",VLOOKUP(S$5&amp;$A17,'Xử lý'!$F:$G,2,0))</f>
        <v/>
      </c>
      <c r="T17" s="136" t="str">
        <f>IF(ISNA(VLOOKUP(T$5&amp;$A17,'Xử lý'!$F:$G,2,0)),"",VLOOKUP(T$5&amp;$A17,'Xử lý'!$F:$G,2,0))</f>
        <v/>
      </c>
      <c r="U17" s="137" t="str">
        <f>IF(ISNA(VLOOKUP(U$5&amp;$A17,'Xử lý'!$F:$G,2,0)),"",VLOOKUP(U$5&amp;$A17,'Xử lý'!$F:$G,2,0))</f>
        <v/>
      </c>
      <c r="V17" s="136" t="str">
        <f>IF(ISNA(VLOOKUP(V$5&amp;$A17,'Xử lý'!$F:$G,2,0)),"",VLOOKUP(V$5&amp;$A17,'Xử lý'!$F:$G,2,0))</f>
        <v/>
      </c>
      <c r="W17" s="136" t="str">
        <f>IF(ISNA(VLOOKUP(W$5&amp;$A17,'Xử lý'!$F:$G,2,0)),"",VLOOKUP(W$5&amp;$A17,'Xử lý'!$F:$G,2,0))</f>
        <v/>
      </c>
      <c r="X17" s="136" t="str">
        <f>IF(ISNA(VLOOKUP(X$5&amp;$A17,'Xử lý'!$F:$G,2,0)),"",VLOOKUP(X$5&amp;$A17,'Xử lý'!$F:$G,2,0))</f>
        <v/>
      </c>
      <c r="Y17" s="137" t="str">
        <f>IF(ISNA(VLOOKUP(Y$5&amp;$A17,'Xử lý'!$F:$G,2,0)),"",VLOOKUP(Y$5&amp;$A17,'Xử lý'!$F:$G,2,0))</f>
        <v/>
      </c>
      <c r="Z17" s="57"/>
    </row>
    <row r="18" spans="1:26" ht="28.5" x14ac:dyDescent="0.65">
      <c r="A18" s="134" t="str">
        <f>DSGV!B13</f>
        <v>Ti.Giang</v>
      </c>
      <c r="B18" s="135" t="str">
        <f>IF(ISNA(VLOOKUP(B$5&amp;$A18,'Xử lý'!$F:$G,2,0)),"",VLOOKUP(B$5&amp;$A18,'Xử lý'!$F:$G,2,0))</f>
        <v/>
      </c>
      <c r="C18" s="136" t="str">
        <f>IF(ISNA(VLOOKUP(C$5&amp;$A18,'Xử lý'!$F:$G,2,0)),"",VLOOKUP(C$5&amp;$A18,'Xử lý'!$F:$G,2,0))</f>
        <v/>
      </c>
      <c r="D18" s="136" t="str">
        <f>IF(ISNA(VLOOKUP(D$5&amp;$A18,'Xử lý'!$F:$G,2,0)),"",VLOOKUP(D$5&amp;$A18,'Xử lý'!$F:$G,2,0))</f>
        <v/>
      </c>
      <c r="E18" s="137" t="str">
        <f>IF(ISNA(VLOOKUP(E$5&amp;$A18,'Xử lý'!$F:$G,2,0)),"",VLOOKUP(E$5&amp;$A18,'Xử lý'!$F:$G,2,0))</f>
        <v/>
      </c>
      <c r="F18" s="136" t="str">
        <f>IF(ISNA(VLOOKUP(F$5&amp;$A18,'Xử lý'!$F:$G,2,0)),"",VLOOKUP(F$5&amp;$A18,'Xử lý'!$F:$G,2,0))</f>
        <v/>
      </c>
      <c r="G18" s="136" t="str">
        <f>IF(ISNA(VLOOKUP(G$5&amp;$A18,'Xử lý'!$F:$G,2,0)),"",VLOOKUP(G$5&amp;$A18,'Xử lý'!$F:$G,2,0))</f>
        <v/>
      </c>
      <c r="H18" s="136" t="str">
        <f>IF(ISNA(VLOOKUP(H$5&amp;$A18,'Xử lý'!$F:$G,2,0)),"",VLOOKUP(H$5&amp;$A18,'Xử lý'!$F:$G,2,0))</f>
        <v/>
      </c>
      <c r="I18" s="137" t="str">
        <f>IF(ISNA(VLOOKUP(I$5&amp;$A18,'Xử lý'!$F:$G,2,0)),"",VLOOKUP(I$5&amp;$A18,'Xử lý'!$F:$G,2,0))</f>
        <v/>
      </c>
      <c r="J18" s="138" t="str">
        <f>IF(ISNA(VLOOKUP(J$5&amp;$A18,'Xử lý'!$F:$G,2,0)),"",VLOOKUP(J$5&amp;$A18,'Xử lý'!$F:$G,2,0))</f>
        <v/>
      </c>
      <c r="K18" s="136" t="str">
        <f>IF(ISNA(VLOOKUP(K$5&amp;$A18,'Xử lý'!$F:$G,2,0)),"",VLOOKUP(K$5&amp;$A18,'Xử lý'!$F:$G,2,0))</f>
        <v/>
      </c>
      <c r="L18" s="136" t="str">
        <f>IF(ISNA(VLOOKUP(L$5&amp;$A18,'Xử lý'!$F:$G,2,0)),"",VLOOKUP(L$5&amp;$A18,'Xử lý'!$F:$G,2,0))</f>
        <v/>
      </c>
      <c r="M18" s="137" t="str">
        <f>IF(ISNA(VLOOKUP(M$5&amp;$A18,'Xử lý'!$F:$G,2,0)),"",VLOOKUP(M$5&amp;$A18,'Xử lý'!$F:$G,2,0))</f>
        <v/>
      </c>
      <c r="N18" s="136" t="str">
        <f>IF(ISNA(VLOOKUP(N$5&amp;$A18,'Xử lý'!$F:$G,2,0)),"",VLOOKUP(N$5&amp;$A18,'Xử lý'!$F:$G,2,0))</f>
        <v/>
      </c>
      <c r="O18" s="136" t="str">
        <f>IF(ISNA(VLOOKUP(O$5&amp;$A18,'Xử lý'!$F:$G,2,0)),"",VLOOKUP(O$5&amp;$A18,'Xử lý'!$F:$G,2,0))</f>
        <v/>
      </c>
      <c r="P18" s="136" t="str">
        <f>IF(ISNA(VLOOKUP(P$5&amp;$A18,'Xử lý'!$F:$G,2,0)),"",VLOOKUP(P$5&amp;$A18,'Xử lý'!$F:$G,2,0))</f>
        <v/>
      </c>
      <c r="Q18" s="139" t="str">
        <f>IF(ISNA(VLOOKUP(Q$5&amp;$A18,'Xử lý'!$F:$G,2,0)),"",VLOOKUP(Q$5&amp;$A18,'Xử lý'!$F:$G,2,0))</f>
        <v/>
      </c>
      <c r="R18" s="135" t="str">
        <f>IF(ISNA(VLOOKUP(R$5&amp;$A18,'Xử lý'!$F:$G,2,0)),"",VLOOKUP(R$5&amp;$A18,'Xử lý'!$F:$G,2,0))</f>
        <v/>
      </c>
      <c r="S18" s="136" t="str">
        <f>IF(ISNA(VLOOKUP(S$5&amp;$A18,'Xử lý'!$F:$G,2,0)),"",VLOOKUP(S$5&amp;$A18,'Xử lý'!$F:$G,2,0))</f>
        <v/>
      </c>
      <c r="T18" s="136" t="str">
        <f>IF(ISNA(VLOOKUP(T$5&amp;$A18,'Xử lý'!$F:$G,2,0)),"",VLOOKUP(T$5&amp;$A18,'Xử lý'!$F:$G,2,0))</f>
        <v/>
      </c>
      <c r="U18" s="137" t="str">
        <f>IF(ISNA(VLOOKUP(U$5&amp;$A18,'Xử lý'!$F:$G,2,0)),"",VLOOKUP(U$5&amp;$A18,'Xử lý'!$F:$G,2,0))</f>
        <v/>
      </c>
      <c r="V18" s="136" t="str">
        <f>IF(ISNA(VLOOKUP(V$5&amp;$A18,'Xử lý'!$F:$G,2,0)),"",VLOOKUP(V$5&amp;$A18,'Xử lý'!$F:$G,2,0))</f>
        <v/>
      </c>
      <c r="W18" s="136" t="str">
        <f>IF(ISNA(VLOOKUP(W$5&amp;$A18,'Xử lý'!$F:$G,2,0)),"",VLOOKUP(W$5&amp;$A18,'Xử lý'!$F:$G,2,0))</f>
        <v/>
      </c>
      <c r="X18" s="136" t="str">
        <f>IF(ISNA(VLOOKUP(X$5&amp;$A18,'Xử lý'!$F:$G,2,0)),"",VLOOKUP(X$5&amp;$A18,'Xử lý'!$F:$G,2,0))</f>
        <v/>
      </c>
      <c r="Y18" s="137" t="str">
        <f>IF(ISNA(VLOOKUP(Y$5&amp;$A18,'Xử lý'!$F:$G,2,0)),"",VLOOKUP(Y$5&amp;$A18,'Xử lý'!$F:$G,2,0))</f>
        <v/>
      </c>
      <c r="Z18" s="57"/>
    </row>
    <row r="19" spans="1:26" ht="28.5" x14ac:dyDescent="0.65">
      <c r="A19" s="134" t="str">
        <f>DSGV!B14</f>
        <v>Ti.Hải</v>
      </c>
      <c r="B19" s="135" t="str">
        <f>IF(ISNA(VLOOKUP(B$5&amp;$A19,'Xử lý'!$F:$G,2,0)),"",VLOOKUP(B$5&amp;$A19,'Xử lý'!$F:$G,2,0))</f>
        <v/>
      </c>
      <c r="C19" s="136" t="str">
        <f>IF(ISNA(VLOOKUP(C$5&amp;$A19,'Xử lý'!$F:$G,2,0)),"",VLOOKUP(C$5&amp;$A19,'Xử lý'!$F:$G,2,0))</f>
        <v/>
      </c>
      <c r="D19" s="136" t="str">
        <f>IF(ISNA(VLOOKUP(D$5&amp;$A19,'Xử lý'!$F:$G,2,0)),"",VLOOKUP(D$5&amp;$A19,'Xử lý'!$F:$G,2,0))</f>
        <v/>
      </c>
      <c r="E19" s="137" t="str">
        <f>IF(ISNA(VLOOKUP(E$5&amp;$A19,'Xử lý'!$F:$G,2,0)),"",VLOOKUP(E$5&amp;$A19,'Xử lý'!$F:$G,2,0))</f>
        <v/>
      </c>
      <c r="F19" s="136" t="str">
        <f>IF(ISNA(VLOOKUP(F$5&amp;$A19,'Xử lý'!$F:$G,2,0)),"",VLOOKUP(F$5&amp;$A19,'Xử lý'!$F:$G,2,0))</f>
        <v/>
      </c>
      <c r="G19" s="136" t="str">
        <f>IF(ISNA(VLOOKUP(G$5&amp;$A19,'Xử lý'!$F:$G,2,0)),"",VLOOKUP(G$5&amp;$A19,'Xử lý'!$F:$G,2,0))</f>
        <v/>
      </c>
      <c r="H19" s="136" t="str">
        <f>IF(ISNA(VLOOKUP(H$5&amp;$A19,'Xử lý'!$F:$G,2,0)),"",VLOOKUP(H$5&amp;$A19,'Xử lý'!$F:$G,2,0))</f>
        <v/>
      </c>
      <c r="I19" s="137" t="str">
        <f>IF(ISNA(VLOOKUP(I$5&amp;$A19,'Xử lý'!$F:$G,2,0)),"",VLOOKUP(I$5&amp;$A19,'Xử lý'!$F:$G,2,0))</f>
        <v/>
      </c>
      <c r="J19" s="138" t="str">
        <f>IF(ISNA(VLOOKUP(J$5&amp;$A19,'Xử lý'!$F:$G,2,0)),"",VLOOKUP(J$5&amp;$A19,'Xử lý'!$F:$G,2,0))</f>
        <v/>
      </c>
      <c r="K19" s="136" t="str">
        <f>IF(ISNA(VLOOKUP(K$5&amp;$A19,'Xử lý'!$F:$G,2,0)),"",VLOOKUP(K$5&amp;$A19,'Xử lý'!$F:$G,2,0))</f>
        <v/>
      </c>
      <c r="L19" s="136" t="str">
        <f>IF(ISNA(VLOOKUP(L$5&amp;$A19,'Xử lý'!$F:$G,2,0)),"",VLOOKUP(L$5&amp;$A19,'Xử lý'!$F:$G,2,0))</f>
        <v/>
      </c>
      <c r="M19" s="137" t="str">
        <f>IF(ISNA(VLOOKUP(M$5&amp;$A19,'Xử lý'!$F:$G,2,0)),"",VLOOKUP(M$5&amp;$A19,'Xử lý'!$F:$G,2,0))</f>
        <v/>
      </c>
      <c r="N19" s="136" t="str">
        <f>IF(ISNA(VLOOKUP(N$5&amp;$A19,'Xử lý'!$F:$G,2,0)),"",VLOOKUP(N$5&amp;$A19,'Xử lý'!$F:$G,2,0))</f>
        <v/>
      </c>
      <c r="O19" s="136" t="str">
        <f>IF(ISNA(VLOOKUP(O$5&amp;$A19,'Xử lý'!$F:$G,2,0)),"",VLOOKUP(O$5&amp;$A19,'Xử lý'!$F:$G,2,0))</f>
        <v/>
      </c>
      <c r="P19" s="136" t="str">
        <f>IF(ISNA(VLOOKUP(P$5&amp;$A19,'Xử lý'!$F:$G,2,0)),"",VLOOKUP(P$5&amp;$A19,'Xử lý'!$F:$G,2,0))</f>
        <v/>
      </c>
      <c r="Q19" s="139" t="str">
        <f>IF(ISNA(VLOOKUP(Q$5&amp;$A19,'Xử lý'!$F:$G,2,0)),"",VLOOKUP(Q$5&amp;$A19,'Xử lý'!$F:$G,2,0))</f>
        <v/>
      </c>
      <c r="R19" s="135" t="str">
        <f>IF(ISNA(VLOOKUP(R$5&amp;$A19,'Xử lý'!$F:$G,2,0)),"",VLOOKUP(R$5&amp;$A19,'Xử lý'!$F:$G,2,0))</f>
        <v/>
      </c>
      <c r="S19" s="136" t="str">
        <f>IF(ISNA(VLOOKUP(S$5&amp;$A19,'Xử lý'!$F:$G,2,0)),"",VLOOKUP(S$5&amp;$A19,'Xử lý'!$F:$G,2,0))</f>
        <v/>
      </c>
      <c r="T19" s="136" t="str">
        <f>IF(ISNA(VLOOKUP(T$5&amp;$A19,'Xử lý'!$F:$G,2,0)),"",VLOOKUP(T$5&amp;$A19,'Xử lý'!$F:$G,2,0))</f>
        <v/>
      </c>
      <c r="U19" s="137" t="str">
        <f>IF(ISNA(VLOOKUP(U$5&amp;$A19,'Xử lý'!$F:$G,2,0)),"",VLOOKUP(U$5&amp;$A19,'Xử lý'!$F:$G,2,0))</f>
        <v/>
      </c>
      <c r="V19" s="136" t="str">
        <f>IF(ISNA(VLOOKUP(V$5&amp;$A19,'Xử lý'!$F:$G,2,0)),"",VLOOKUP(V$5&amp;$A19,'Xử lý'!$F:$G,2,0))</f>
        <v/>
      </c>
      <c r="W19" s="136" t="str">
        <f>IF(ISNA(VLOOKUP(W$5&amp;$A19,'Xử lý'!$F:$G,2,0)),"",VLOOKUP(W$5&amp;$A19,'Xử lý'!$F:$G,2,0))</f>
        <v/>
      </c>
      <c r="X19" s="136" t="str">
        <f>IF(ISNA(VLOOKUP(X$5&amp;$A19,'Xử lý'!$F:$G,2,0)),"",VLOOKUP(X$5&amp;$A19,'Xử lý'!$F:$G,2,0))</f>
        <v/>
      </c>
      <c r="Y19" s="137" t="str">
        <f>IF(ISNA(VLOOKUP(Y$5&amp;$A19,'Xử lý'!$F:$G,2,0)),"",VLOOKUP(Y$5&amp;$A19,'Xử lý'!$F:$G,2,0))</f>
        <v/>
      </c>
      <c r="Z19" s="57"/>
    </row>
    <row r="20" spans="1:26" ht="28.5" x14ac:dyDescent="0.65">
      <c r="A20" s="134" t="str">
        <f>DSGV!B15</f>
        <v>Ti.Quyên</v>
      </c>
      <c r="B20" s="135" t="str">
        <f>IF(ISNA(VLOOKUP(B$5&amp;$A20,'Xử lý'!$F:$G,2,0)),"",VLOOKUP(B$5&amp;$A20,'Xử lý'!$F:$G,2,0))</f>
        <v/>
      </c>
      <c r="C20" s="136" t="str">
        <f>IF(ISNA(VLOOKUP(C$5&amp;$A20,'Xử lý'!$F:$G,2,0)),"",VLOOKUP(C$5&amp;$A20,'Xử lý'!$F:$G,2,0))</f>
        <v/>
      </c>
      <c r="D20" s="136" t="str">
        <f>IF(ISNA(VLOOKUP(D$5&amp;$A20,'Xử lý'!$F:$G,2,0)),"",VLOOKUP(D$5&amp;$A20,'Xử lý'!$F:$G,2,0))</f>
        <v/>
      </c>
      <c r="E20" s="137" t="str">
        <f>IF(ISNA(VLOOKUP(E$5&amp;$A20,'Xử lý'!$F:$G,2,0)),"",VLOOKUP(E$5&amp;$A20,'Xử lý'!$F:$G,2,0))</f>
        <v/>
      </c>
      <c r="F20" s="136" t="str">
        <f>IF(ISNA(VLOOKUP(F$5&amp;$A20,'Xử lý'!$F:$G,2,0)),"",VLOOKUP(F$5&amp;$A20,'Xử lý'!$F:$G,2,0))</f>
        <v/>
      </c>
      <c r="G20" s="136" t="str">
        <f>IF(ISNA(VLOOKUP(G$5&amp;$A20,'Xử lý'!$F:$G,2,0)),"",VLOOKUP(G$5&amp;$A20,'Xử lý'!$F:$G,2,0))</f>
        <v/>
      </c>
      <c r="H20" s="136" t="str">
        <f>IF(ISNA(VLOOKUP(H$5&amp;$A20,'Xử lý'!$F:$G,2,0)),"",VLOOKUP(H$5&amp;$A20,'Xử lý'!$F:$G,2,0))</f>
        <v/>
      </c>
      <c r="I20" s="137" t="str">
        <f>IF(ISNA(VLOOKUP(I$5&amp;$A20,'Xử lý'!$F:$G,2,0)),"",VLOOKUP(I$5&amp;$A20,'Xử lý'!$F:$G,2,0))</f>
        <v/>
      </c>
      <c r="J20" s="138" t="str">
        <f>IF(ISNA(VLOOKUP(J$5&amp;$A20,'Xử lý'!$F:$G,2,0)),"",VLOOKUP(J$5&amp;$A20,'Xử lý'!$F:$G,2,0))</f>
        <v/>
      </c>
      <c r="K20" s="136" t="str">
        <f>IF(ISNA(VLOOKUP(K$5&amp;$A20,'Xử lý'!$F:$G,2,0)),"",VLOOKUP(K$5&amp;$A20,'Xử lý'!$F:$G,2,0))</f>
        <v/>
      </c>
      <c r="L20" s="136" t="str">
        <f>IF(ISNA(VLOOKUP(L$5&amp;$A20,'Xử lý'!$F:$G,2,0)),"",VLOOKUP(L$5&amp;$A20,'Xử lý'!$F:$G,2,0))</f>
        <v/>
      </c>
      <c r="M20" s="137" t="str">
        <f>IF(ISNA(VLOOKUP(M$5&amp;$A20,'Xử lý'!$F:$G,2,0)),"",VLOOKUP(M$5&amp;$A20,'Xử lý'!$F:$G,2,0))</f>
        <v/>
      </c>
      <c r="N20" s="136" t="str">
        <f>IF(ISNA(VLOOKUP(N$5&amp;$A20,'Xử lý'!$F:$G,2,0)),"",VLOOKUP(N$5&amp;$A20,'Xử lý'!$F:$G,2,0))</f>
        <v/>
      </c>
      <c r="O20" s="136" t="str">
        <f>IF(ISNA(VLOOKUP(O$5&amp;$A20,'Xử lý'!$F:$G,2,0)),"",VLOOKUP(O$5&amp;$A20,'Xử lý'!$F:$G,2,0))</f>
        <v/>
      </c>
      <c r="P20" s="136" t="str">
        <f>IF(ISNA(VLOOKUP(P$5&amp;$A20,'Xử lý'!$F:$G,2,0)),"",VLOOKUP(P$5&amp;$A20,'Xử lý'!$F:$G,2,0))</f>
        <v/>
      </c>
      <c r="Q20" s="139" t="str">
        <f>IF(ISNA(VLOOKUP(Q$5&amp;$A20,'Xử lý'!$F:$G,2,0)),"",VLOOKUP(Q$5&amp;$A20,'Xử lý'!$F:$G,2,0))</f>
        <v/>
      </c>
      <c r="R20" s="135" t="str">
        <f>IF(ISNA(VLOOKUP(R$5&amp;$A20,'Xử lý'!$F:$G,2,0)),"",VLOOKUP(R$5&amp;$A20,'Xử lý'!$F:$G,2,0))</f>
        <v/>
      </c>
      <c r="S20" s="136" t="str">
        <f>IF(ISNA(VLOOKUP(S$5&amp;$A20,'Xử lý'!$F:$G,2,0)),"",VLOOKUP(S$5&amp;$A20,'Xử lý'!$F:$G,2,0))</f>
        <v/>
      </c>
      <c r="T20" s="136" t="str">
        <f>IF(ISNA(VLOOKUP(T$5&amp;$A20,'Xử lý'!$F:$G,2,0)),"",VLOOKUP(T$5&amp;$A20,'Xử lý'!$F:$G,2,0))</f>
        <v/>
      </c>
      <c r="U20" s="137" t="str">
        <f>IF(ISNA(VLOOKUP(U$5&amp;$A20,'Xử lý'!$F:$G,2,0)),"",VLOOKUP(U$5&amp;$A20,'Xử lý'!$F:$G,2,0))</f>
        <v/>
      </c>
      <c r="V20" s="136" t="str">
        <f>IF(ISNA(VLOOKUP(V$5&amp;$A20,'Xử lý'!$F:$G,2,0)),"",VLOOKUP(V$5&amp;$A20,'Xử lý'!$F:$G,2,0))</f>
        <v/>
      </c>
      <c r="W20" s="136" t="str">
        <f>IF(ISNA(VLOOKUP(W$5&amp;$A20,'Xử lý'!$F:$G,2,0)),"",VLOOKUP(W$5&amp;$A20,'Xử lý'!$F:$G,2,0))</f>
        <v/>
      </c>
      <c r="X20" s="136" t="str">
        <f>IF(ISNA(VLOOKUP(X$5&amp;$A20,'Xử lý'!$F:$G,2,0)),"",VLOOKUP(X$5&amp;$A20,'Xử lý'!$F:$G,2,0))</f>
        <v/>
      </c>
      <c r="Y20" s="137" t="str">
        <f>IF(ISNA(VLOOKUP(Y$5&amp;$A20,'Xử lý'!$F:$G,2,0)),"",VLOOKUP(Y$5&amp;$A20,'Xử lý'!$F:$G,2,0))</f>
        <v/>
      </c>
      <c r="Z20" s="57"/>
    </row>
    <row r="21" spans="1:26" ht="28.5" x14ac:dyDescent="0.65">
      <c r="A21" s="134" t="str">
        <f>DSGV!B16</f>
        <v>CN.Thức</v>
      </c>
      <c r="B21" s="135" t="str">
        <f>IF(ISNA(VLOOKUP(B$5&amp;$A21,'Xử lý'!$F:$G,2,0)),"",VLOOKUP(B$5&amp;$A21,'Xử lý'!$F:$G,2,0))</f>
        <v/>
      </c>
      <c r="C21" s="136" t="str">
        <f>IF(ISNA(VLOOKUP(C$5&amp;$A21,'Xử lý'!$F:$G,2,0)),"",VLOOKUP(C$5&amp;$A21,'Xử lý'!$F:$G,2,0))</f>
        <v/>
      </c>
      <c r="D21" s="136" t="str">
        <f>IF(ISNA(VLOOKUP(D$5&amp;$A21,'Xử lý'!$F:$G,2,0)),"",VLOOKUP(D$5&amp;$A21,'Xử lý'!$F:$G,2,0))</f>
        <v/>
      </c>
      <c r="E21" s="137" t="str">
        <f>IF(ISNA(VLOOKUP(E$5&amp;$A21,'Xử lý'!$F:$G,2,0)),"",VLOOKUP(E$5&amp;$A21,'Xử lý'!$F:$G,2,0))</f>
        <v/>
      </c>
      <c r="F21" s="136" t="str">
        <f>IF(ISNA(VLOOKUP(F$5&amp;$A21,'Xử lý'!$F:$G,2,0)),"",VLOOKUP(F$5&amp;$A21,'Xử lý'!$F:$G,2,0))</f>
        <v/>
      </c>
      <c r="G21" s="136" t="str">
        <f>IF(ISNA(VLOOKUP(G$5&amp;$A21,'Xử lý'!$F:$G,2,0)),"",VLOOKUP(G$5&amp;$A21,'Xử lý'!$F:$G,2,0))</f>
        <v/>
      </c>
      <c r="H21" s="136" t="str">
        <f>IF(ISNA(VLOOKUP(H$5&amp;$A21,'Xử lý'!$F:$G,2,0)),"",VLOOKUP(H$5&amp;$A21,'Xử lý'!$F:$G,2,0))</f>
        <v/>
      </c>
      <c r="I21" s="137" t="str">
        <f>IF(ISNA(VLOOKUP(I$5&amp;$A21,'Xử lý'!$F:$G,2,0)),"",VLOOKUP(I$5&amp;$A21,'Xử lý'!$F:$G,2,0))</f>
        <v/>
      </c>
      <c r="J21" s="138" t="str">
        <f>IF(ISNA(VLOOKUP(J$5&amp;$A21,'Xử lý'!$F:$G,2,0)),"",VLOOKUP(J$5&amp;$A21,'Xử lý'!$F:$G,2,0))</f>
        <v/>
      </c>
      <c r="K21" s="136" t="str">
        <f>IF(ISNA(VLOOKUP(K$5&amp;$A21,'Xử lý'!$F:$G,2,0)),"",VLOOKUP(K$5&amp;$A21,'Xử lý'!$F:$G,2,0))</f>
        <v/>
      </c>
      <c r="L21" s="136" t="str">
        <f>IF(ISNA(VLOOKUP(L$5&amp;$A21,'Xử lý'!$F:$G,2,0)),"",VLOOKUP(L$5&amp;$A21,'Xử lý'!$F:$G,2,0))</f>
        <v/>
      </c>
      <c r="M21" s="137" t="str">
        <f>IF(ISNA(VLOOKUP(M$5&amp;$A21,'Xử lý'!$F:$G,2,0)),"",VLOOKUP(M$5&amp;$A21,'Xử lý'!$F:$G,2,0))</f>
        <v/>
      </c>
      <c r="N21" s="136" t="str">
        <f>IF(ISNA(VLOOKUP(N$5&amp;$A21,'Xử lý'!$F:$G,2,0)),"",VLOOKUP(N$5&amp;$A21,'Xử lý'!$F:$G,2,0))</f>
        <v/>
      </c>
      <c r="O21" s="136" t="str">
        <f>IF(ISNA(VLOOKUP(O$5&amp;$A21,'Xử lý'!$F:$G,2,0)),"",VLOOKUP(O$5&amp;$A21,'Xử lý'!$F:$G,2,0))</f>
        <v/>
      </c>
      <c r="P21" s="136" t="str">
        <f>IF(ISNA(VLOOKUP(P$5&amp;$A21,'Xử lý'!$F:$G,2,0)),"",VLOOKUP(P$5&amp;$A21,'Xử lý'!$F:$G,2,0))</f>
        <v/>
      </c>
      <c r="Q21" s="139" t="str">
        <f>IF(ISNA(VLOOKUP(Q$5&amp;$A21,'Xử lý'!$F:$G,2,0)),"",VLOOKUP(Q$5&amp;$A21,'Xử lý'!$F:$G,2,0))</f>
        <v/>
      </c>
      <c r="R21" s="135" t="str">
        <f>IF(ISNA(VLOOKUP(R$5&amp;$A21,'Xử lý'!$F:$G,2,0)),"",VLOOKUP(R$5&amp;$A21,'Xử lý'!$F:$G,2,0))</f>
        <v/>
      </c>
      <c r="S21" s="136" t="str">
        <f>IF(ISNA(VLOOKUP(S$5&amp;$A21,'Xử lý'!$F:$G,2,0)),"",VLOOKUP(S$5&amp;$A21,'Xử lý'!$F:$G,2,0))</f>
        <v/>
      </c>
      <c r="T21" s="136" t="str">
        <f>IF(ISNA(VLOOKUP(T$5&amp;$A21,'Xử lý'!$F:$G,2,0)),"",VLOOKUP(T$5&amp;$A21,'Xử lý'!$F:$G,2,0))</f>
        <v/>
      </c>
      <c r="U21" s="137" t="str">
        <f>IF(ISNA(VLOOKUP(U$5&amp;$A21,'Xử lý'!$F:$G,2,0)),"",VLOOKUP(U$5&amp;$A21,'Xử lý'!$F:$G,2,0))</f>
        <v/>
      </c>
      <c r="V21" s="136" t="str">
        <f>IF(ISNA(VLOOKUP(V$5&amp;$A21,'Xử lý'!$F:$G,2,0)),"",VLOOKUP(V$5&amp;$A21,'Xử lý'!$F:$G,2,0))</f>
        <v/>
      </c>
      <c r="W21" s="136" t="str">
        <f>IF(ISNA(VLOOKUP(W$5&amp;$A21,'Xử lý'!$F:$G,2,0)),"",VLOOKUP(W$5&amp;$A21,'Xử lý'!$F:$G,2,0))</f>
        <v/>
      </c>
      <c r="X21" s="136" t="str">
        <f>IF(ISNA(VLOOKUP(X$5&amp;$A21,'Xử lý'!$F:$G,2,0)),"",VLOOKUP(X$5&amp;$A21,'Xử lý'!$F:$G,2,0))</f>
        <v/>
      </c>
      <c r="Y21" s="137" t="str">
        <f>IF(ISNA(VLOOKUP(Y$5&amp;$A21,'Xử lý'!$F:$G,2,0)),"",VLOOKUP(Y$5&amp;$A21,'Xử lý'!$F:$G,2,0))</f>
        <v/>
      </c>
      <c r="Z21" s="57"/>
    </row>
    <row r="22" spans="1:26" ht="28.5" x14ac:dyDescent="0.65">
      <c r="A22" s="134" t="str">
        <f>DSGV!B17</f>
        <v>Si.Bình</v>
      </c>
      <c r="B22" s="135" t="str">
        <f>IF(ISNA(VLOOKUP(B$5&amp;$A22,'Xử lý'!$F:$G,2,0)),"",VLOOKUP(B$5&amp;$A22,'Xử lý'!$F:$G,2,0))</f>
        <v/>
      </c>
      <c r="C22" s="136" t="str">
        <f>IF(ISNA(VLOOKUP(C$5&amp;$A22,'Xử lý'!$F:$G,2,0)),"",VLOOKUP(C$5&amp;$A22,'Xử lý'!$F:$G,2,0))</f>
        <v/>
      </c>
      <c r="D22" s="136" t="str">
        <f>IF(ISNA(VLOOKUP(D$5&amp;$A22,'Xử lý'!$F:$G,2,0)),"",VLOOKUP(D$5&amp;$A22,'Xử lý'!$F:$G,2,0))</f>
        <v/>
      </c>
      <c r="E22" s="137" t="str">
        <f>IF(ISNA(VLOOKUP(E$5&amp;$A22,'Xử lý'!$F:$G,2,0)),"",VLOOKUP(E$5&amp;$A22,'Xử lý'!$F:$G,2,0))</f>
        <v/>
      </c>
      <c r="F22" s="136" t="str">
        <f>IF(ISNA(VLOOKUP(F$5&amp;$A22,'Xử lý'!$F:$G,2,0)),"",VLOOKUP(F$5&amp;$A22,'Xử lý'!$F:$G,2,0))</f>
        <v/>
      </c>
      <c r="G22" s="136" t="str">
        <f>IF(ISNA(VLOOKUP(G$5&amp;$A22,'Xử lý'!$F:$G,2,0)),"",VLOOKUP(G$5&amp;$A22,'Xử lý'!$F:$G,2,0))</f>
        <v/>
      </c>
      <c r="H22" s="136" t="str">
        <f>IF(ISNA(VLOOKUP(H$5&amp;$A22,'Xử lý'!$F:$G,2,0)),"",VLOOKUP(H$5&amp;$A22,'Xử lý'!$F:$G,2,0))</f>
        <v/>
      </c>
      <c r="I22" s="137" t="str">
        <f>IF(ISNA(VLOOKUP(I$5&amp;$A22,'Xử lý'!$F:$G,2,0)),"",VLOOKUP(I$5&amp;$A22,'Xử lý'!$F:$G,2,0))</f>
        <v/>
      </c>
      <c r="J22" s="138" t="str">
        <f>IF(ISNA(VLOOKUP(J$5&amp;$A22,'Xử lý'!$F:$G,2,0)),"",VLOOKUP(J$5&amp;$A22,'Xử lý'!$F:$G,2,0))</f>
        <v/>
      </c>
      <c r="K22" s="136" t="str">
        <f>IF(ISNA(VLOOKUP(K$5&amp;$A22,'Xử lý'!$F:$G,2,0)),"",VLOOKUP(K$5&amp;$A22,'Xử lý'!$F:$G,2,0))</f>
        <v/>
      </c>
      <c r="L22" s="136" t="str">
        <f>IF(ISNA(VLOOKUP(L$5&amp;$A22,'Xử lý'!$F:$G,2,0)),"",VLOOKUP(L$5&amp;$A22,'Xử lý'!$F:$G,2,0))</f>
        <v/>
      </c>
      <c r="M22" s="137" t="str">
        <f>IF(ISNA(VLOOKUP(M$5&amp;$A22,'Xử lý'!$F:$G,2,0)),"",VLOOKUP(M$5&amp;$A22,'Xử lý'!$F:$G,2,0))</f>
        <v/>
      </c>
      <c r="N22" s="136" t="str">
        <f>IF(ISNA(VLOOKUP(N$5&amp;$A22,'Xử lý'!$F:$G,2,0)),"",VLOOKUP(N$5&amp;$A22,'Xử lý'!$F:$G,2,0))</f>
        <v>10A4
Sinh.</v>
      </c>
      <c r="O22" s="136" t="str">
        <f>IF(ISNA(VLOOKUP(O$5&amp;$A22,'Xử lý'!$F:$G,2,0)),"",VLOOKUP(O$5&amp;$A22,'Xử lý'!$F:$G,2,0))</f>
        <v>10A4
Sinh.</v>
      </c>
      <c r="P22" s="136" t="str">
        <f>IF(ISNA(VLOOKUP(P$5&amp;$A22,'Xử lý'!$F:$G,2,0)),"",VLOOKUP(P$5&amp;$A22,'Xử lý'!$F:$G,2,0))</f>
        <v>10A5
Sinh.</v>
      </c>
      <c r="Q22" s="139" t="str">
        <f>IF(ISNA(VLOOKUP(Q$5&amp;$A22,'Xử lý'!$F:$G,2,0)),"",VLOOKUP(Q$5&amp;$A22,'Xử lý'!$F:$G,2,0))</f>
        <v>10A5
Sinh.</v>
      </c>
      <c r="R22" s="135" t="str">
        <f>IF(ISNA(VLOOKUP(R$5&amp;$A22,'Xử lý'!$F:$G,2,0)),"",VLOOKUP(R$5&amp;$A22,'Xử lý'!$F:$G,2,0))</f>
        <v/>
      </c>
      <c r="S22" s="136" t="str">
        <f>IF(ISNA(VLOOKUP(S$5&amp;$A22,'Xử lý'!$F:$G,2,0)),"",VLOOKUP(S$5&amp;$A22,'Xử lý'!$F:$G,2,0))</f>
        <v/>
      </c>
      <c r="T22" s="136" t="str">
        <f>IF(ISNA(VLOOKUP(T$5&amp;$A22,'Xử lý'!$F:$G,2,0)),"",VLOOKUP(T$5&amp;$A22,'Xử lý'!$F:$G,2,0))</f>
        <v/>
      </c>
      <c r="U22" s="137" t="str">
        <f>IF(ISNA(VLOOKUP(U$5&amp;$A22,'Xử lý'!$F:$G,2,0)),"",VLOOKUP(U$5&amp;$A22,'Xử lý'!$F:$G,2,0))</f>
        <v/>
      </c>
      <c r="V22" s="136" t="str">
        <f>IF(ISNA(VLOOKUP(V$5&amp;$A22,'Xử lý'!$F:$G,2,0)),"",VLOOKUP(V$5&amp;$A22,'Xử lý'!$F:$G,2,0))</f>
        <v/>
      </c>
      <c r="W22" s="136" t="str">
        <f>IF(ISNA(VLOOKUP(W$5&amp;$A22,'Xử lý'!$F:$G,2,0)),"",VLOOKUP(W$5&amp;$A22,'Xử lý'!$F:$G,2,0))</f>
        <v/>
      </c>
      <c r="X22" s="136" t="str">
        <f>IF(ISNA(VLOOKUP(X$5&amp;$A22,'Xử lý'!$F:$G,2,0)),"",VLOOKUP(X$5&amp;$A22,'Xử lý'!$F:$G,2,0))</f>
        <v/>
      </c>
      <c r="Y22" s="137" t="str">
        <f>IF(ISNA(VLOOKUP(Y$5&amp;$A22,'Xử lý'!$F:$G,2,0)),"",VLOOKUP(Y$5&amp;$A22,'Xử lý'!$F:$G,2,0))</f>
        <v/>
      </c>
      <c r="Z22" s="57"/>
    </row>
    <row r="23" spans="1:26" ht="28.5" x14ac:dyDescent="0.65">
      <c r="A23" s="134" t="str">
        <f>DSGV!B18</f>
        <v>Si.Chính</v>
      </c>
      <c r="B23" s="135" t="str">
        <f>IF(ISNA(VLOOKUP(B$5&amp;$A23,'Xử lý'!$F:$G,2,0)),"",VLOOKUP(B$5&amp;$A23,'Xử lý'!$F:$G,2,0))</f>
        <v/>
      </c>
      <c r="C23" s="136" t="str">
        <f>IF(ISNA(VLOOKUP(C$5&amp;$A23,'Xử lý'!$F:$G,2,0)),"",VLOOKUP(C$5&amp;$A23,'Xử lý'!$F:$G,2,0))</f>
        <v/>
      </c>
      <c r="D23" s="136" t="str">
        <f>IF(ISNA(VLOOKUP(D$5&amp;$A23,'Xử lý'!$F:$G,2,0)),"",VLOOKUP(D$5&amp;$A23,'Xử lý'!$F:$G,2,0))</f>
        <v/>
      </c>
      <c r="E23" s="137" t="str">
        <f>IF(ISNA(VLOOKUP(E$5&amp;$A23,'Xử lý'!$F:$G,2,0)),"",VLOOKUP(E$5&amp;$A23,'Xử lý'!$F:$G,2,0))</f>
        <v/>
      </c>
      <c r="F23" s="136" t="str">
        <f>IF(ISNA(VLOOKUP(F$5&amp;$A23,'Xử lý'!$F:$G,2,0)),"",VLOOKUP(F$5&amp;$A23,'Xử lý'!$F:$G,2,0))</f>
        <v/>
      </c>
      <c r="G23" s="136" t="str">
        <f>IF(ISNA(VLOOKUP(G$5&amp;$A23,'Xử lý'!$F:$G,2,0)),"",VLOOKUP(G$5&amp;$A23,'Xử lý'!$F:$G,2,0))</f>
        <v/>
      </c>
      <c r="H23" s="136" t="str">
        <f>IF(ISNA(VLOOKUP(H$5&amp;$A23,'Xử lý'!$F:$G,2,0)),"",VLOOKUP(H$5&amp;$A23,'Xử lý'!$F:$G,2,0))</f>
        <v/>
      </c>
      <c r="I23" s="137" t="str">
        <f>IF(ISNA(VLOOKUP(I$5&amp;$A23,'Xử lý'!$F:$G,2,0)),"",VLOOKUP(I$5&amp;$A23,'Xử lý'!$F:$G,2,0))</f>
        <v/>
      </c>
      <c r="J23" s="138" t="str">
        <f>IF(ISNA(VLOOKUP(J$5&amp;$A23,'Xử lý'!$F:$G,2,0)),"",VLOOKUP(J$5&amp;$A23,'Xử lý'!$F:$G,2,0))</f>
        <v/>
      </c>
      <c r="K23" s="136" t="str">
        <f>IF(ISNA(VLOOKUP(K$5&amp;$A23,'Xử lý'!$F:$G,2,0)),"",VLOOKUP(K$5&amp;$A23,'Xử lý'!$F:$G,2,0))</f>
        <v/>
      </c>
      <c r="L23" s="136" t="str">
        <f>IF(ISNA(VLOOKUP(L$5&amp;$A23,'Xử lý'!$F:$G,2,0)),"",VLOOKUP(L$5&amp;$A23,'Xử lý'!$F:$G,2,0))</f>
        <v/>
      </c>
      <c r="M23" s="137" t="str">
        <f>IF(ISNA(VLOOKUP(M$5&amp;$A23,'Xử lý'!$F:$G,2,0)),"",VLOOKUP(M$5&amp;$A23,'Xử lý'!$F:$G,2,0))</f>
        <v/>
      </c>
      <c r="N23" s="136" t="str">
        <f>IF(ISNA(VLOOKUP(N$5&amp;$A23,'Xử lý'!$F:$G,2,0)),"",VLOOKUP(N$5&amp;$A23,'Xử lý'!$F:$G,2,0))</f>
        <v/>
      </c>
      <c r="O23" s="136" t="str">
        <f>IF(ISNA(VLOOKUP(O$5&amp;$A23,'Xử lý'!$F:$G,2,0)),"",VLOOKUP(O$5&amp;$A23,'Xử lý'!$F:$G,2,0))</f>
        <v/>
      </c>
      <c r="P23" s="136" t="str">
        <f>IF(ISNA(VLOOKUP(P$5&amp;$A23,'Xử lý'!$F:$G,2,0)),"",VLOOKUP(P$5&amp;$A23,'Xử lý'!$F:$G,2,0))</f>
        <v/>
      </c>
      <c r="Q23" s="139" t="str">
        <f>IF(ISNA(VLOOKUP(Q$5&amp;$A23,'Xử lý'!$F:$G,2,0)),"",VLOOKUP(Q$5&amp;$A23,'Xử lý'!$F:$G,2,0))</f>
        <v/>
      </c>
      <c r="R23" s="135" t="str">
        <f>IF(ISNA(VLOOKUP(R$5&amp;$A23,'Xử lý'!$F:$G,2,0)),"",VLOOKUP(R$5&amp;$A23,'Xử lý'!$F:$G,2,0))</f>
        <v/>
      </c>
      <c r="S23" s="136" t="str">
        <f>IF(ISNA(VLOOKUP(S$5&amp;$A23,'Xử lý'!$F:$G,2,0)),"",VLOOKUP(S$5&amp;$A23,'Xử lý'!$F:$G,2,0))</f>
        <v/>
      </c>
      <c r="T23" s="136" t="str">
        <f>IF(ISNA(VLOOKUP(T$5&amp;$A23,'Xử lý'!$F:$G,2,0)),"",VLOOKUP(T$5&amp;$A23,'Xử lý'!$F:$G,2,0))</f>
        <v/>
      </c>
      <c r="U23" s="137" t="str">
        <f>IF(ISNA(VLOOKUP(U$5&amp;$A23,'Xử lý'!$F:$G,2,0)),"",VLOOKUP(U$5&amp;$A23,'Xử lý'!$F:$G,2,0))</f>
        <v/>
      </c>
      <c r="V23" s="136" t="str">
        <f>IF(ISNA(VLOOKUP(V$5&amp;$A23,'Xử lý'!$F:$G,2,0)),"",VLOOKUP(V$5&amp;$A23,'Xử lý'!$F:$G,2,0))</f>
        <v>12TN
Sinh.</v>
      </c>
      <c r="W23" s="136" t="str">
        <f>IF(ISNA(VLOOKUP(W$5&amp;$A23,'Xử lý'!$F:$G,2,0)),"",VLOOKUP(W$5&amp;$A23,'Xử lý'!$F:$G,2,0))</f>
        <v>12TN
Sinh.</v>
      </c>
      <c r="X23" s="136" t="str">
        <f>IF(ISNA(VLOOKUP(X$5&amp;$A23,'Xử lý'!$F:$G,2,0)),"",VLOOKUP(X$5&amp;$A23,'Xử lý'!$F:$G,2,0))</f>
        <v/>
      </c>
      <c r="Y23" s="137" t="str">
        <f>IF(ISNA(VLOOKUP(Y$5&amp;$A23,'Xử lý'!$F:$G,2,0)),"",VLOOKUP(Y$5&amp;$A23,'Xử lý'!$F:$G,2,0))</f>
        <v/>
      </c>
      <c r="Z23" s="57"/>
    </row>
    <row r="24" spans="1:26" ht="28.5" x14ac:dyDescent="0.65">
      <c r="A24" s="134" t="str">
        <f>DSGV!B19</f>
        <v>Si.H'Luyn</v>
      </c>
      <c r="B24" s="135" t="str">
        <f>IF(ISNA(VLOOKUP(B$5&amp;$A24,'Xử lý'!$F:$G,2,0)),"",VLOOKUP(B$5&amp;$A24,'Xử lý'!$F:$G,2,0))</f>
        <v/>
      </c>
      <c r="C24" s="136" t="str">
        <f>IF(ISNA(VLOOKUP(C$5&amp;$A24,'Xử lý'!$F:$G,2,0)),"",VLOOKUP(C$5&amp;$A24,'Xử lý'!$F:$G,2,0))</f>
        <v/>
      </c>
      <c r="D24" s="136" t="str">
        <f>IF(ISNA(VLOOKUP(D$5&amp;$A24,'Xử lý'!$F:$G,2,0)),"",VLOOKUP(D$5&amp;$A24,'Xử lý'!$F:$G,2,0))</f>
        <v/>
      </c>
      <c r="E24" s="137" t="str">
        <f>IF(ISNA(VLOOKUP(E$5&amp;$A24,'Xử lý'!$F:$G,2,0)),"",VLOOKUP(E$5&amp;$A24,'Xử lý'!$F:$G,2,0))</f>
        <v/>
      </c>
      <c r="F24" s="136" t="str">
        <f>IF(ISNA(VLOOKUP(F$5&amp;$A24,'Xử lý'!$F:$G,2,0)),"",VLOOKUP(F$5&amp;$A24,'Xử lý'!$F:$G,2,0))</f>
        <v/>
      </c>
      <c r="G24" s="136" t="str">
        <f>IF(ISNA(VLOOKUP(G$5&amp;$A24,'Xử lý'!$F:$G,2,0)),"",VLOOKUP(G$5&amp;$A24,'Xử lý'!$F:$G,2,0))</f>
        <v/>
      </c>
      <c r="H24" s="136" t="str">
        <f>IF(ISNA(VLOOKUP(H$5&amp;$A24,'Xử lý'!$F:$G,2,0)),"",VLOOKUP(H$5&amp;$A24,'Xử lý'!$F:$G,2,0))</f>
        <v/>
      </c>
      <c r="I24" s="137" t="str">
        <f>IF(ISNA(VLOOKUP(I$5&amp;$A24,'Xử lý'!$F:$G,2,0)),"",VLOOKUP(I$5&amp;$A24,'Xử lý'!$F:$G,2,0))</f>
        <v/>
      </c>
      <c r="J24" s="138" t="str">
        <f>IF(ISNA(VLOOKUP(J$5&amp;$A24,'Xử lý'!$F:$G,2,0)),"",VLOOKUP(J$5&amp;$A24,'Xử lý'!$F:$G,2,0))</f>
        <v/>
      </c>
      <c r="K24" s="136" t="str">
        <f>IF(ISNA(VLOOKUP(K$5&amp;$A24,'Xử lý'!$F:$G,2,0)),"",VLOOKUP(K$5&amp;$A24,'Xử lý'!$F:$G,2,0))</f>
        <v/>
      </c>
      <c r="L24" s="136" t="str">
        <f>IF(ISNA(VLOOKUP(L$5&amp;$A24,'Xử lý'!$F:$G,2,0)),"",VLOOKUP(L$5&amp;$A24,'Xử lý'!$F:$G,2,0))</f>
        <v/>
      </c>
      <c r="M24" s="137" t="str">
        <f>IF(ISNA(VLOOKUP(M$5&amp;$A24,'Xử lý'!$F:$G,2,0)),"",VLOOKUP(M$5&amp;$A24,'Xử lý'!$F:$G,2,0))</f>
        <v/>
      </c>
      <c r="N24" s="136" t="str">
        <f>IF(ISNA(VLOOKUP(N$5&amp;$A24,'Xử lý'!$F:$G,2,0)),"",VLOOKUP(N$5&amp;$A24,'Xử lý'!$F:$G,2,0))</f>
        <v/>
      </c>
      <c r="O24" s="136" t="str">
        <f>IF(ISNA(VLOOKUP(O$5&amp;$A24,'Xử lý'!$F:$G,2,0)),"",VLOOKUP(O$5&amp;$A24,'Xử lý'!$F:$G,2,0))</f>
        <v/>
      </c>
      <c r="P24" s="136" t="str">
        <f>IF(ISNA(VLOOKUP(P$5&amp;$A24,'Xử lý'!$F:$G,2,0)),"",VLOOKUP(P$5&amp;$A24,'Xử lý'!$F:$G,2,0))</f>
        <v/>
      </c>
      <c r="Q24" s="139" t="str">
        <f>IF(ISNA(VLOOKUP(Q$5&amp;$A24,'Xử lý'!$F:$G,2,0)),"",VLOOKUP(Q$5&amp;$A24,'Xử lý'!$F:$G,2,0))</f>
        <v/>
      </c>
      <c r="R24" s="135" t="str">
        <f>IF(ISNA(VLOOKUP(R$5&amp;$A24,'Xử lý'!$F:$G,2,0)),"",VLOOKUP(R$5&amp;$A24,'Xử lý'!$F:$G,2,0))</f>
        <v/>
      </c>
      <c r="S24" s="136" t="str">
        <f>IF(ISNA(VLOOKUP(S$5&amp;$A24,'Xử lý'!$F:$G,2,0)),"",VLOOKUP(S$5&amp;$A24,'Xử lý'!$F:$G,2,0))</f>
        <v/>
      </c>
      <c r="T24" s="136" t="str">
        <f>IF(ISNA(VLOOKUP(T$5&amp;$A24,'Xử lý'!$F:$G,2,0)),"",VLOOKUP(T$5&amp;$A24,'Xử lý'!$F:$G,2,0))</f>
        <v/>
      </c>
      <c r="U24" s="137" t="str">
        <f>IF(ISNA(VLOOKUP(U$5&amp;$A24,'Xử lý'!$F:$G,2,0)),"",VLOOKUP(U$5&amp;$A24,'Xử lý'!$F:$G,2,0))</f>
        <v/>
      </c>
      <c r="V24" s="136" t="str">
        <f>IF(ISNA(VLOOKUP(V$5&amp;$A24,'Xử lý'!$F:$G,2,0)),"",VLOOKUP(V$5&amp;$A24,'Xử lý'!$F:$G,2,0))</f>
        <v/>
      </c>
      <c r="W24" s="136" t="str">
        <f>IF(ISNA(VLOOKUP(W$5&amp;$A24,'Xử lý'!$F:$G,2,0)),"",VLOOKUP(W$5&amp;$A24,'Xử lý'!$F:$G,2,0))</f>
        <v/>
      </c>
      <c r="X24" s="136" t="str">
        <f>IF(ISNA(VLOOKUP(X$5&amp;$A24,'Xử lý'!$F:$G,2,0)),"",VLOOKUP(X$5&amp;$A24,'Xử lý'!$F:$G,2,0))</f>
        <v/>
      </c>
      <c r="Y24" s="137" t="str">
        <f>IF(ISNA(VLOOKUP(Y$5&amp;$A24,'Xử lý'!$F:$G,2,0)),"",VLOOKUP(Y$5&amp;$A24,'Xử lý'!$F:$G,2,0))</f>
        <v/>
      </c>
      <c r="Z24" s="57"/>
    </row>
    <row r="25" spans="1:26" ht="28.5" x14ac:dyDescent="0.65">
      <c r="A25" s="134" t="str">
        <f>DSGV!B20</f>
        <v>Si.Lệ</v>
      </c>
      <c r="B25" s="135" t="str">
        <f>IF(ISNA(VLOOKUP(B$5&amp;$A25,'Xử lý'!$F:$G,2,0)),"",VLOOKUP(B$5&amp;$A25,'Xử lý'!$F:$G,2,0))</f>
        <v/>
      </c>
      <c r="C25" s="136" t="str">
        <f>IF(ISNA(VLOOKUP(C$5&amp;$A25,'Xử lý'!$F:$G,2,0)),"",VLOOKUP(C$5&amp;$A25,'Xử lý'!$F:$G,2,0))</f>
        <v/>
      </c>
      <c r="D25" s="136" t="str">
        <f>IF(ISNA(VLOOKUP(D$5&amp;$A25,'Xử lý'!$F:$G,2,0)),"",VLOOKUP(D$5&amp;$A25,'Xử lý'!$F:$G,2,0))</f>
        <v/>
      </c>
      <c r="E25" s="137" t="str">
        <f>IF(ISNA(VLOOKUP(E$5&amp;$A25,'Xử lý'!$F:$G,2,0)),"",VLOOKUP(E$5&amp;$A25,'Xử lý'!$F:$G,2,0))</f>
        <v/>
      </c>
      <c r="F25" s="136" t="str">
        <f>IF(ISNA(VLOOKUP(F$5&amp;$A25,'Xử lý'!$F:$G,2,0)),"",VLOOKUP(F$5&amp;$A25,'Xử lý'!$F:$G,2,0))</f>
        <v/>
      </c>
      <c r="G25" s="136" t="str">
        <f>IF(ISNA(VLOOKUP(G$5&amp;$A25,'Xử lý'!$F:$G,2,0)),"",VLOOKUP(G$5&amp;$A25,'Xử lý'!$F:$G,2,0))</f>
        <v/>
      </c>
      <c r="H25" s="136" t="str">
        <f>IF(ISNA(VLOOKUP(H$5&amp;$A25,'Xử lý'!$F:$G,2,0)),"",VLOOKUP(H$5&amp;$A25,'Xử lý'!$F:$G,2,0))</f>
        <v/>
      </c>
      <c r="I25" s="137" t="str">
        <f>IF(ISNA(VLOOKUP(I$5&amp;$A25,'Xử lý'!$F:$G,2,0)),"",VLOOKUP(I$5&amp;$A25,'Xử lý'!$F:$G,2,0))</f>
        <v/>
      </c>
      <c r="J25" s="138" t="str">
        <f>IF(ISNA(VLOOKUP(J$5&amp;$A25,'Xử lý'!$F:$G,2,0)),"",VLOOKUP(J$5&amp;$A25,'Xử lý'!$F:$G,2,0))</f>
        <v/>
      </c>
      <c r="K25" s="136" t="str">
        <f>IF(ISNA(VLOOKUP(K$5&amp;$A25,'Xử lý'!$F:$G,2,0)),"",VLOOKUP(K$5&amp;$A25,'Xử lý'!$F:$G,2,0))</f>
        <v/>
      </c>
      <c r="L25" s="136" t="str">
        <f>IF(ISNA(VLOOKUP(L$5&amp;$A25,'Xử lý'!$F:$G,2,0)),"",VLOOKUP(L$5&amp;$A25,'Xử lý'!$F:$G,2,0))</f>
        <v/>
      </c>
      <c r="M25" s="137" t="str">
        <f>IF(ISNA(VLOOKUP(M$5&amp;$A25,'Xử lý'!$F:$G,2,0)),"",VLOOKUP(M$5&amp;$A25,'Xử lý'!$F:$G,2,0))</f>
        <v/>
      </c>
      <c r="N25" s="136" t="str">
        <f>IF(ISNA(VLOOKUP(N$5&amp;$A25,'Xử lý'!$F:$G,2,0)),"",VLOOKUP(N$5&amp;$A25,'Xử lý'!$F:$G,2,0))</f>
        <v/>
      </c>
      <c r="O25" s="136" t="str">
        <f>IF(ISNA(VLOOKUP(O$5&amp;$A25,'Xử lý'!$F:$G,2,0)),"",VLOOKUP(O$5&amp;$A25,'Xử lý'!$F:$G,2,0))</f>
        <v/>
      </c>
      <c r="P25" s="136" t="str">
        <f>IF(ISNA(VLOOKUP(P$5&amp;$A25,'Xử lý'!$F:$G,2,0)),"",VLOOKUP(P$5&amp;$A25,'Xử lý'!$F:$G,2,0))</f>
        <v/>
      </c>
      <c r="Q25" s="139" t="str">
        <f>IF(ISNA(VLOOKUP(Q$5&amp;$A25,'Xử lý'!$F:$G,2,0)),"",VLOOKUP(Q$5&amp;$A25,'Xử lý'!$F:$G,2,0))</f>
        <v/>
      </c>
      <c r="R25" s="135" t="str">
        <f>IF(ISNA(VLOOKUP(R$5&amp;$A25,'Xử lý'!$F:$G,2,0)),"",VLOOKUP(R$5&amp;$A25,'Xử lý'!$F:$G,2,0))</f>
        <v/>
      </c>
      <c r="S25" s="136" t="str">
        <f>IF(ISNA(VLOOKUP(S$5&amp;$A25,'Xử lý'!$F:$G,2,0)),"",VLOOKUP(S$5&amp;$A25,'Xử lý'!$F:$G,2,0))</f>
        <v/>
      </c>
      <c r="T25" s="136" t="str">
        <f>IF(ISNA(VLOOKUP(T$5&amp;$A25,'Xử lý'!$F:$G,2,0)),"",VLOOKUP(T$5&amp;$A25,'Xử lý'!$F:$G,2,0))</f>
        <v/>
      </c>
      <c r="U25" s="137" t="str">
        <f>IF(ISNA(VLOOKUP(U$5&amp;$A25,'Xử lý'!$F:$G,2,0)),"",VLOOKUP(U$5&amp;$A25,'Xử lý'!$F:$G,2,0))</f>
        <v/>
      </c>
      <c r="V25" s="136" t="str">
        <f>IF(ISNA(VLOOKUP(V$5&amp;$A25,'Xử lý'!$F:$G,2,0)),"",VLOOKUP(V$5&amp;$A25,'Xử lý'!$F:$G,2,0))</f>
        <v/>
      </c>
      <c r="W25" s="136" t="str">
        <f>IF(ISNA(VLOOKUP(W$5&amp;$A25,'Xử lý'!$F:$G,2,0)),"",VLOOKUP(W$5&amp;$A25,'Xử lý'!$F:$G,2,0))</f>
        <v/>
      </c>
      <c r="X25" s="136" t="str">
        <f>IF(ISNA(VLOOKUP(X$5&amp;$A25,'Xử lý'!$F:$G,2,0)),"",VLOOKUP(X$5&amp;$A25,'Xử lý'!$F:$G,2,0))</f>
        <v/>
      </c>
      <c r="Y25" s="137" t="str">
        <f>IF(ISNA(VLOOKUP(Y$5&amp;$A25,'Xử lý'!$F:$G,2,0)),"",VLOOKUP(Y$5&amp;$A25,'Xử lý'!$F:$G,2,0))</f>
        <v/>
      </c>
      <c r="Z25" s="57"/>
    </row>
    <row r="26" spans="1:26" ht="28.5" x14ac:dyDescent="0.65">
      <c r="A26" s="134" t="str">
        <f>DSGV!B21</f>
        <v>Si.Thức</v>
      </c>
      <c r="B26" s="135" t="str">
        <f>IF(ISNA(VLOOKUP(B$5&amp;$A26,'Xử lý'!$F:$G,2,0)),"",VLOOKUP(B$5&amp;$A26,'Xử lý'!$F:$G,2,0))</f>
        <v/>
      </c>
      <c r="C26" s="136" t="str">
        <f>IF(ISNA(VLOOKUP(C$5&amp;$A26,'Xử lý'!$F:$G,2,0)),"",VLOOKUP(C$5&amp;$A26,'Xử lý'!$F:$G,2,0))</f>
        <v/>
      </c>
      <c r="D26" s="136" t="str">
        <f>IF(ISNA(VLOOKUP(D$5&amp;$A26,'Xử lý'!$F:$G,2,0)),"",VLOOKUP(D$5&amp;$A26,'Xử lý'!$F:$G,2,0))</f>
        <v/>
      </c>
      <c r="E26" s="137" t="str">
        <f>IF(ISNA(VLOOKUP(E$5&amp;$A26,'Xử lý'!$F:$G,2,0)),"",VLOOKUP(E$5&amp;$A26,'Xử lý'!$F:$G,2,0))</f>
        <v/>
      </c>
      <c r="F26" s="136" t="str">
        <f>IF(ISNA(VLOOKUP(F$5&amp;$A26,'Xử lý'!$F:$G,2,0)),"",VLOOKUP(F$5&amp;$A26,'Xử lý'!$F:$G,2,0))</f>
        <v/>
      </c>
      <c r="G26" s="136" t="str">
        <f>IF(ISNA(VLOOKUP(G$5&amp;$A26,'Xử lý'!$F:$G,2,0)),"",VLOOKUP(G$5&amp;$A26,'Xử lý'!$F:$G,2,0))</f>
        <v/>
      </c>
      <c r="H26" s="136" t="str">
        <f>IF(ISNA(VLOOKUP(H$5&amp;$A26,'Xử lý'!$F:$G,2,0)),"",VLOOKUP(H$5&amp;$A26,'Xử lý'!$F:$G,2,0))</f>
        <v/>
      </c>
      <c r="I26" s="137" t="str">
        <f>IF(ISNA(VLOOKUP(I$5&amp;$A26,'Xử lý'!$F:$G,2,0)),"",VLOOKUP(I$5&amp;$A26,'Xử lý'!$F:$G,2,0))</f>
        <v/>
      </c>
      <c r="J26" s="138" t="str">
        <f>IF(ISNA(VLOOKUP(J$5&amp;$A26,'Xử lý'!$F:$G,2,0)),"",VLOOKUP(J$5&amp;$A26,'Xử lý'!$F:$G,2,0))</f>
        <v/>
      </c>
      <c r="K26" s="136" t="str">
        <f>IF(ISNA(VLOOKUP(K$5&amp;$A26,'Xử lý'!$F:$G,2,0)),"",VLOOKUP(K$5&amp;$A26,'Xử lý'!$F:$G,2,0))</f>
        <v/>
      </c>
      <c r="L26" s="136" t="str">
        <f>IF(ISNA(VLOOKUP(L$5&amp;$A26,'Xử lý'!$F:$G,2,0)),"",VLOOKUP(L$5&amp;$A26,'Xử lý'!$F:$G,2,0))</f>
        <v/>
      </c>
      <c r="M26" s="137" t="str">
        <f>IF(ISNA(VLOOKUP(M$5&amp;$A26,'Xử lý'!$F:$G,2,0)),"",VLOOKUP(M$5&amp;$A26,'Xử lý'!$F:$G,2,0))</f>
        <v/>
      </c>
      <c r="N26" s="136" t="str">
        <f>IF(ISNA(VLOOKUP(N$5&amp;$A26,'Xử lý'!$F:$G,2,0)),"",VLOOKUP(N$5&amp;$A26,'Xử lý'!$F:$G,2,0))</f>
        <v/>
      </c>
      <c r="O26" s="136" t="str">
        <f>IF(ISNA(VLOOKUP(O$5&amp;$A26,'Xử lý'!$F:$G,2,0)),"",VLOOKUP(O$5&amp;$A26,'Xử lý'!$F:$G,2,0))</f>
        <v/>
      </c>
      <c r="P26" s="136" t="str">
        <f>IF(ISNA(VLOOKUP(P$5&amp;$A26,'Xử lý'!$F:$G,2,0)),"",VLOOKUP(P$5&amp;$A26,'Xử lý'!$F:$G,2,0))</f>
        <v/>
      </c>
      <c r="Q26" s="139" t="str">
        <f>IF(ISNA(VLOOKUP(Q$5&amp;$A26,'Xử lý'!$F:$G,2,0)),"",VLOOKUP(Q$5&amp;$A26,'Xử lý'!$F:$G,2,0))</f>
        <v/>
      </c>
      <c r="R26" s="135" t="str">
        <f>IF(ISNA(VLOOKUP(R$5&amp;$A26,'Xử lý'!$F:$G,2,0)),"",VLOOKUP(R$5&amp;$A26,'Xử lý'!$F:$G,2,0))</f>
        <v/>
      </c>
      <c r="S26" s="136" t="str">
        <f>IF(ISNA(VLOOKUP(S$5&amp;$A26,'Xử lý'!$F:$G,2,0)),"",VLOOKUP(S$5&amp;$A26,'Xử lý'!$F:$G,2,0))</f>
        <v/>
      </c>
      <c r="T26" s="136" t="str">
        <f>IF(ISNA(VLOOKUP(T$5&amp;$A26,'Xử lý'!$F:$G,2,0)),"",VLOOKUP(T$5&amp;$A26,'Xử lý'!$F:$G,2,0))</f>
        <v/>
      </c>
      <c r="U26" s="137" t="str">
        <f>IF(ISNA(VLOOKUP(U$5&amp;$A26,'Xử lý'!$F:$G,2,0)),"",VLOOKUP(U$5&amp;$A26,'Xử lý'!$F:$G,2,0))</f>
        <v/>
      </c>
      <c r="V26" s="136" t="str">
        <f>IF(ISNA(VLOOKUP(V$5&amp;$A26,'Xử lý'!$F:$G,2,0)),"",VLOOKUP(V$5&amp;$A26,'Xử lý'!$F:$G,2,0))</f>
        <v/>
      </c>
      <c r="W26" s="136" t="str">
        <f>IF(ISNA(VLOOKUP(W$5&amp;$A26,'Xử lý'!$F:$G,2,0)),"",VLOOKUP(W$5&amp;$A26,'Xử lý'!$F:$G,2,0))</f>
        <v/>
      </c>
      <c r="X26" s="136" t="str">
        <f>IF(ISNA(VLOOKUP(X$5&amp;$A26,'Xử lý'!$F:$G,2,0)),"",VLOOKUP(X$5&amp;$A26,'Xử lý'!$F:$G,2,0))</f>
        <v/>
      </c>
      <c r="Y26" s="137" t="str">
        <f>IF(ISNA(VLOOKUP(Y$5&amp;$A26,'Xử lý'!$F:$G,2,0)),"",VLOOKUP(Y$5&amp;$A26,'Xử lý'!$F:$G,2,0))</f>
        <v/>
      </c>
      <c r="Z26" s="57"/>
    </row>
    <row r="27" spans="1:26" ht="28.5" x14ac:dyDescent="0.65">
      <c r="A27" s="134" t="str">
        <f>DSGV!B22</f>
        <v>Su.Chương</v>
      </c>
      <c r="B27" s="135" t="str">
        <f>IF(ISNA(VLOOKUP(B$5&amp;$A27,'Xử lý'!$F:$G,2,0)),"",VLOOKUP(B$5&amp;$A27,'Xử lý'!$F:$G,2,0))</f>
        <v/>
      </c>
      <c r="C27" s="136" t="str">
        <f>IF(ISNA(VLOOKUP(C$5&amp;$A27,'Xử lý'!$F:$G,2,0)),"",VLOOKUP(C$5&amp;$A27,'Xử lý'!$F:$G,2,0))</f>
        <v/>
      </c>
      <c r="D27" s="136" t="str">
        <f>IF(ISNA(VLOOKUP(D$5&amp;$A27,'Xử lý'!$F:$G,2,0)),"",VLOOKUP(D$5&amp;$A27,'Xử lý'!$F:$G,2,0))</f>
        <v/>
      </c>
      <c r="E27" s="137" t="str">
        <f>IF(ISNA(VLOOKUP(E$5&amp;$A27,'Xử lý'!$F:$G,2,0)),"",VLOOKUP(E$5&amp;$A27,'Xử lý'!$F:$G,2,0))</f>
        <v/>
      </c>
      <c r="F27" s="136" t="str">
        <f>IF(ISNA(VLOOKUP(F$5&amp;$A27,'Xử lý'!$F:$G,2,0)),"",VLOOKUP(F$5&amp;$A27,'Xử lý'!$F:$G,2,0))</f>
        <v/>
      </c>
      <c r="G27" s="136" t="str">
        <f>IF(ISNA(VLOOKUP(G$5&amp;$A27,'Xử lý'!$F:$G,2,0)),"",VLOOKUP(G$5&amp;$A27,'Xử lý'!$F:$G,2,0))</f>
        <v/>
      </c>
      <c r="H27" s="136" t="str">
        <f>IF(ISNA(VLOOKUP(H$5&amp;$A27,'Xử lý'!$F:$G,2,0)),"",VLOOKUP(H$5&amp;$A27,'Xử lý'!$F:$G,2,0))</f>
        <v/>
      </c>
      <c r="I27" s="137" t="str">
        <f>IF(ISNA(VLOOKUP(I$5&amp;$A27,'Xử lý'!$F:$G,2,0)),"",VLOOKUP(I$5&amp;$A27,'Xử lý'!$F:$G,2,0))</f>
        <v/>
      </c>
      <c r="J27" s="138" t="str">
        <f>IF(ISNA(VLOOKUP(J$5&amp;$A27,'Xử lý'!$F:$G,2,0)),"",VLOOKUP(J$5&amp;$A27,'Xử lý'!$F:$G,2,0))</f>
        <v>10A7
Sử.</v>
      </c>
      <c r="K27" s="136" t="str">
        <f>IF(ISNA(VLOOKUP(K$5&amp;$A27,'Xử lý'!$F:$G,2,0)),"",VLOOKUP(K$5&amp;$A27,'Xử lý'!$F:$G,2,0))</f>
        <v>10A7
Sử.</v>
      </c>
      <c r="L27" s="136" t="str">
        <f>IF(ISNA(VLOOKUP(L$5&amp;$A27,'Xử lý'!$F:$G,2,0)),"",VLOOKUP(L$5&amp;$A27,'Xử lý'!$F:$G,2,0))</f>
        <v>12A3
Sử.</v>
      </c>
      <c r="M27" s="137" t="str">
        <f>IF(ISNA(VLOOKUP(M$5&amp;$A27,'Xử lý'!$F:$G,2,0)),"",VLOOKUP(M$5&amp;$A27,'Xử lý'!$F:$G,2,0))</f>
        <v>12A3
Sử.</v>
      </c>
      <c r="N27" s="136" t="str">
        <f>IF(ISNA(VLOOKUP(N$5&amp;$A27,'Xử lý'!$F:$G,2,0)),"",VLOOKUP(N$5&amp;$A27,'Xử lý'!$F:$G,2,0))</f>
        <v/>
      </c>
      <c r="O27" s="136" t="str">
        <f>IF(ISNA(VLOOKUP(O$5&amp;$A27,'Xử lý'!$F:$G,2,0)),"",VLOOKUP(O$5&amp;$A27,'Xử lý'!$F:$G,2,0))</f>
        <v/>
      </c>
      <c r="P27" s="136" t="str">
        <f>IF(ISNA(VLOOKUP(P$5&amp;$A27,'Xử lý'!$F:$G,2,0)),"",VLOOKUP(P$5&amp;$A27,'Xử lý'!$F:$G,2,0))</f>
        <v/>
      </c>
      <c r="Q27" s="139" t="str">
        <f>IF(ISNA(VLOOKUP(Q$5&amp;$A27,'Xử lý'!$F:$G,2,0)),"",VLOOKUP(Q$5&amp;$A27,'Xử lý'!$F:$G,2,0))</f>
        <v/>
      </c>
      <c r="R27" s="135" t="str">
        <f>IF(ISNA(VLOOKUP(R$5&amp;$A27,'Xử lý'!$F:$G,2,0)),"",VLOOKUP(R$5&amp;$A27,'Xử lý'!$F:$G,2,0))</f>
        <v>12A4
Sử.</v>
      </c>
      <c r="S27" s="136" t="str">
        <f>IF(ISNA(VLOOKUP(S$5&amp;$A27,'Xử lý'!$F:$G,2,0)),"",VLOOKUP(S$5&amp;$A27,'Xử lý'!$F:$G,2,0))</f>
        <v>12A4
Sử.</v>
      </c>
      <c r="T27" s="136" t="str">
        <f>IF(ISNA(VLOOKUP(T$5&amp;$A27,'Xử lý'!$F:$G,2,0)),"",VLOOKUP(T$5&amp;$A27,'Xử lý'!$F:$G,2,0))</f>
        <v>12A7
Sử.</v>
      </c>
      <c r="U27" s="137" t="str">
        <f>IF(ISNA(VLOOKUP(U$5&amp;$A27,'Xử lý'!$F:$G,2,0)),"",VLOOKUP(U$5&amp;$A27,'Xử lý'!$F:$G,2,0))</f>
        <v>12A7
Sử.</v>
      </c>
      <c r="V27" s="136" t="str">
        <f>IF(ISNA(VLOOKUP(V$5&amp;$A27,'Xử lý'!$F:$G,2,0)),"",VLOOKUP(V$5&amp;$A27,'Xử lý'!$F:$G,2,0))</f>
        <v/>
      </c>
      <c r="W27" s="136" t="str">
        <f>IF(ISNA(VLOOKUP(W$5&amp;$A27,'Xử lý'!$F:$G,2,0)),"",VLOOKUP(W$5&amp;$A27,'Xử lý'!$F:$G,2,0))</f>
        <v/>
      </c>
      <c r="X27" s="136" t="str">
        <f>IF(ISNA(VLOOKUP(X$5&amp;$A27,'Xử lý'!$F:$G,2,0)),"",VLOOKUP(X$5&amp;$A27,'Xử lý'!$F:$G,2,0))</f>
        <v/>
      </c>
      <c r="Y27" s="137" t="str">
        <f>IF(ISNA(VLOOKUP(Y$5&amp;$A27,'Xử lý'!$F:$G,2,0)),"",VLOOKUP(Y$5&amp;$A27,'Xử lý'!$F:$G,2,0))</f>
        <v/>
      </c>
      <c r="Z27" s="57"/>
    </row>
    <row r="28" spans="1:26" ht="28.5" x14ac:dyDescent="0.65">
      <c r="A28" s="134" t="str">
        <f>DSGV!B23</f>
        <v>Su.Hạnh</v>
      </c>
      <c r="B28" s="135" t="str">
        <f>IF(ISNA(VLOOKUP(B$5&amp;$A28,'Xử lý'!$F:$G,2,0)),"",VLOOKUP(B$5&amp;$A28,'Xử lý'!$F:$G,2,0))</f>
        <v>11A4
Sử.</v>
      </c>
      <c r="C28" s="136" t="str">
        <f>IF(ISNA(VLOOKUP(C$5&amp;$A28,'Xử lý'!$F:$G,2,0)),"",VLOOKUP(C$5&amp;$A28,'Xử lý'!$F:$G,2,0))</f>
        <v>11A4
Sử.</v>
      </c>
      <c r="D28" s="136" t="str">
        <f>IF(ISNA(VLOOKUP(D$5&amp;$A28,'Xử lý'!$F:$G,2,0)),"",VLOOKUP(D$5&amp;$A28,'Xử lý'!$F:$G,2,0))</f>
        <v>12A1
GDCD.</v>
      </c>
      <c r="E28" s="137" t="str">
        <f>IF(ISNA(VLOOKUP(E$5&amp;$A28,'Xử lý'!$F:$G,2,0)),"",VLOOKUP(E$5&amp;$A28,'Xử lý'!$F:$G,2,0))</f>
        <v>12A1
GDCD.</v>
      </c>
      <c r="F28" s="136" t="str">
        <f>IF(ISNA(VLOOKUP(F$5&amp;$A28,'Xử lý'!$F:$G,2,0)),"",VLOOKUP(F$5&amp;$A28,'Xử lý'!$F:$G,2,0))</f>
        <v/>
      </c>
      <c r="G28" s="136" t="str">
        <f>IF(ISNA(VLOOKUP(G$5&amp;$A28,'Xử lý'!$F:$G,2,0)),"",VLOOKUP(G$5&amp;$A28,'Xử lý'!$F:$G,2,0))</f>
        <v/>
      </c>
      <c r="H28" s="136" t="str">
        <f>IF(ISNA(VLOOKUP(H$5&amp;$A28,'Xử lý'!$F:$G,2,0)),"",VLOOKUP(H$5&amp;$A28,'Xử lý'!$F:$G,2,0))</f>
        <v/>
      </c>
      <c r="I28" s="137" t="str">
        <f>IF(ISNA(VLOOKUP(I$5&amp;$A28,'Xử lý'!$F:$G,2,0)),"",VLOOKUP(I$5&amp;$A28,'Xử lý'!$F:$G,2,0))</f>
        <v/>
      </c>
      <c r="J28" s="138" t="str">
        <f>IF(ISNA(VLOOKUP(J$5&amp;$A28,'Xử lý'!$F:$G,2,0)),"",VLOOKUP(J$5&amp;$A28,'Xử lý'!$F:$G,2,0))</f>
        <v/>
      </c>
      <c r="K28" s="136" t="str">
        <f>IF(ISNA(VLOOKUP(K$5&amp;$A28,'Xử lý'!$F:$G,2,0)),"",VLOOKUP(K$5&amp;$A28,'Xử lý'!$F:$G,2,0))</f>
        <v/>
      </c>
      <c r="L28" s="136" t="str">
        <f>IF(ISNA(VLOOKUP(L$5&amp;$A28,'Xử lý'!$F:$G,2,0)),"",VLOOKUP(L$5&amp;$A28,'Xử lý'!$F:$G,2,0))</f>
        <v/>
      </c>
      <c r="M28" s="137" t="str">
        <f>IF(ISNA(VLOOKUP(M$5&amp;$A28,'Xử lý'!$F:$G,2,0)),"",VLOOKUP(M$5&amp;$A28,'Xử lý'!$F:$G,2,0))</f>
        <v/>
      </c>
      <c r="N28" s="136" t="str">
        <f>IF(ISNA(VLOOKUP(N$5&amp;$A28,'Xử lý'!$F:$G,2,0)),"",VLOOKUP(N$5&amp;$A28,'Xử lý'!$F:$G,2,0))</f>
        <v>12A3
GDCD.</v>
      </c>
      <c r="O28" s="136" t="str">
        <f>IF(ISNA(VLOOKUP(O$5&amp;$A28,'Xử lý'!$F:$G,2,0)),"",VLOOKUP(O$5&amp;$A28,'Xử lý'!$F:$G,2,0))</f>
        <v>12A3
GDCD.</v>
      </c>
      <c r="P28" s="136" t="str">
        <f>IF(ISNA(VLOOKUP(P$5&amp;$A28,'Xử lý'!$F:$G,2,0)),"",VLOOKUP(P$5&amp;$A28,'Xử lý'!$F:$G,2,0))</f>
        <v>12A4
GDCD.</v>
      </c>
      <c r="Q28" s="139" t="str">
        <f>IF(ISNA(VLOOKUP(Q$5&amp;$A28,'Xử lý'!$F:$G,2,0)),"",VLOOKUP(Q$5&amp;$A28,'Xử lý'!$F:$G,2,0))</f>
        <v>12A4
GDCD.</v>
      </c>
      <c r="R28" s="135" t="str">
        <f>IF(ISNA(VLOOKUP(R$5&amp;$A28,'Xử lý'!$F:$G,2,0)),"",VLOOKUP(R$5&amp;$A28,'Xử lý'!$F:$G,2,0))</f>
        <v/>
      </c>
      <c r="S28" s="136" t="str">
        <f>IF(ISNA(VLOOKUP(S$5&amp;$A28,'Xử lý'!$F:$G,2,0)),"",VLOOKUP(S$5&amp;$A28,'Xử lý'!$F:$G,2,0))</f>
        <v/>
      </c>
      <c r="T28" s="136" t="str">
        <f>IF(ISNA(VLOOKUP(T$5&amp;$A28,'Xử lý'!$F:$G,2,0)),"",VLOOKUP(T$5&amp;$A28,'Xử lý'!$F:$G,2,0))</f>
        <v/>
      </c>
      <c r="U28" s="137" t="str">
        <f>IF(ISNA(VLOOKUP(U$5&amp;$A28,'Xử lý'!$F:$G,2,0)),"",VLOOKUP(U$5&amp;$A28,'Xử lý'!$F:$G,2,0))</f>
        <v/>
      </c>
      <c r="V28" s="136" t="str">
        <f>IF(ISNA(VLOOKUP(V$5&amp;$A28,'Xử lý'!$F:$G,2,0)),"",VLOOKUP(V$5&amp;$A28,'Xử lý'!$F:$G,2,0))</f>
        <v/>
      </c>
      <c r="W28" s="136" t="str">
        <f>IF(ISNA(VLOOKUP(W$5&amp;$A28,'Xử lý'!$F:$G,2,0)),"",VLOOKUP(W$5&amp;$A28,'Xử lý'!$F:$G,2,0))</f>
        <v>12A2
GDCD.</v>
      </c>
      <c r="X28" s="136" t="str">
        <f>IF(ISNA(VLOOKUP(X$5&amp;$A28,'Xử lý'!$F:$G,2,0)),"",VLOOKUP(X$5&amp;$A28,'Xử lý'!$F:$G,2,0))</f>
        <v>12A2
GDCD.</v>
      </c>
      <c r="Y28" s="137" t="str">
        <f>IF(ISNA(VLOOKUP(Y$5&amp;$A28,'Xử lý'!$F:$G,2,0)),"",VLOOKUP(Y$5&amp;$A28,'Xử lý'!$F:$G,2,0))</f>
        <v/>
      </c>
      <c r="Z28" s="57"/>
    </row>
    <row r="29" spans="1:26" ht="28.5" x14ac:dyDescent="0.65">
      <c r="A29" s="134" t="str">
        <f>DSGV!B24</f>
        <v>Su.H'Bil</v>
      </c>
      <c r="B29" s="135" t="str">
        <f>IF(ISNA(VLOOKUP(B$5&amp;$A29,'Xử lý'!$F:$G,2,0)),"",VLOOKUP(B$5&amp;$A29,'Xử lý'!$F:$G,2,0))</f>
        <v/>
      </c>
      <c r="C29" s="136" t="str">
        <f>IF(ISNA(VLOOKUP(C$5&amp;$A29,'Xử lý'!$F:$G,2,0)),"",VLOOKUP(C$5&amp;$A29,'Xử lý'!$F:$G,2,0))</f>
        <v/>
      </c>
      <c r="D29" s="136" t="str">
        <f>IF(ISNA(VLOOKUP(D$5&amp;$A29,'Xử lý'!$F:$G,2,0)),"",VLOOKUP(D$5&amp;$A29,'Xử lý'!$F:$G,2,0))</f>
        <v/>
      </c>
      <c r="E29" s="137" t="str">
        <f>IF(ISNA(VLOOKUP(E$5&amp;$A29,'Xử lý'!$F:$G,2,0)),"",VLOOKUP(E$5&amp;$A29,'Xử lý'!$F:$G,2,0))</f>
        <v/>
      </c>
      <c r="F29" s="136" t="str">
        <f>IF(ISNA(VLOOKUP(F$5&amp;$A29,'Xử lý'!$F:$G,2,0)),"",VLOOKUP(F$5&amp;$A29,'Xử lý'!$F:$G,2,0))</f>
        <v/>
      </c>
      <c r="G29" s="136" t="str">
        <f>IF(ISNA(VLOOKUP(G$5&amp;$A29,'Xử lý'!$F:$G,2,0)),"",VLOOKUP(G$5&amp;$A29,'Xử lý'!$F:$G,2,0))</f>
        <v/>
      </c>
      <c r="H29" s="136" t="str">
        <f>IF(ISNA(VLOOKUP(H$5&amp;$A29,'Xử lý'!$F:$G,2,0)),"",VLOOKUP(H$5&amp;$A29,'Xử lý'!$F:$G,2,0))</f>
        <v/>
      </c>
      <c r="I29" s="137" t="str">
        <f>IF(ISNA(VLOOKUP(I$5&amp;$A29,'Xử lý'!$F:$G,2,0)),"",VLOOKUP(I$5&amp;$A29,'Xử lý'!$F:$G,2,0))</f>
        <v/>
      </c>
      <c r="J29" s="138" t="str">
        <f>IF(ISNA(VLOOKUP(J$5&amp;$A29,'Xử lý'!$F:$G,2,0)),"",VLOOKUP(J$5&amp;$A29,'Xử lý'!$F:$G,2,0))</f>
        <v/>
      </c>
      <c r="K29" s="136" t="str">
        <f>IF(ISNA(VLOOKUP(K$5&amp;$A29,'Xử lý'!$F:$G,2,0)),"",VLOOKUP(K$5&amp;$A29,'Xử lý'!$F:$G,2,0))</f>
        <v/>
      </c>
      <c r="L29" s="136" t="str">
        <f>IF(ISNA(VLOOKUP(L$5&amp;$A29,'Xử lý'!$F:$G,2,0)),"",VLOOKUP(L$5&amp;$A29,'Xử lý'!$F:$G,2,0))</f>
        <v/>
      </c>
      <c r="M29" s="137" t="str">
        <f>IF(ISNA(VLOOKUP(M$5&amp;$A29,'Xử lý'!$F:$G,2,0)),"",VLOOKUP(M$5&amp;$A29,'Xử lý'!$F:$G,2,0))</f>
        <v/>
      </c>
      <c r="N29" s="136" t="str">
        <f>IF(ISNA(VLOOKUP(N$5&amp;$A29,'Xử lý'!$F:$G,2,0)),"",VLOOKUP(N$5&amp;$A29,'Xử lý'!$F:$G,2,0))</f>
        <v>12A5
GDCD.</v>
      </c>
      <c r="O29" s="136" t="str">
        <f>IF(ISNA(VLOOKUP(O$5&amp;$A29,'Xử lý'!$F:$G,2,0)),"",VLOOKUP(O$5&amp;$A29,'Xử lý'!$F:$G,2,0))</f>
        <v>12A5
GDCD.</v>
      </c>
      <c r="P29" s="136" t="str">
        <f>IF(ISNA(VLOOKUP(P$5&amp;$A29,'Xử lý'!$F:$G,2,0)),"",VLOOKUP(P$5&amp;$A29,'Xử lý'!$F:$G,2,0))</f>
        <v>11A7
Sử.</v>
      </c>
      <c r="Q29" s="139" t="str">
        <f>IF(ISNA(VLOOKUP(Q$5&amp;$A29,'Xử lý'!$F:$G,2,0)),"",VLOOKUP(Q$5&amp;$A29,'Xử lý'!$F:$G,2,0))</f>
        <v>11A7
Sử.</v>
      </c>
      <c r="R29" s="135" t="str">
        <f>IF(ISNA(VLOOKUP(R$5&amp;$A29,'Xử lý'!$F:$G,2,0)),"",VLOOKUP(R$5&amp;$A29,'Xử lý'!$F:$G,2,0))</f>
        <v/>
      </c>
      <c r="S29" s="136" t="str">
        <f>IF(ISNA(VLOOKUP(S$5&amp;$A29,'Xử lý'!$F:$G,2,0)),"",VLOOKUP(S$5&amp;$A29,'Xử lý'!$F:$G,2,0))</f>
        <v/>
      </c>
      <c r="T29" s="136" t="str">
        <f>IF(ISNA(VLOOKUP(T$5&amp;$A29,'Xử lý'!$F:$G,2,0)),"",VLOOKUP(T$5&amp;$A29,'Xử lý'!$F:$G,2,0))</f>
        <v/>
      </c>
      <c r="U29" s="137" t="str">
        <f>IF(ISNA(VLOOKUP(U$5&amp;$A29,'Xử lý'!$F:$G,2,0)),"",VLOOKUP(U$5&amp;$A29,'Xử lý'!$F:$G,2,0))</f>
        <v/>
      </c>
      <c r="V29" s="136" t="str">
        <f>IF(ISNA(VLOOKUP(V$5&amp;$A29,'Xử lý'!$F:$G,2,0)),"",VLOOKUP(V$5&amp;$A29,'Xử lý'!$F:$G,2,0))</f>
        <v>12A6
GDCD.</v>
      </c>
      <c r="W29" s="136" t="str">
        <f>IF(ISNA(VLOOKUP(W$5&amp;$A29,'Xử lý'!$F:$G,2,0)),"",VLOOKUP(W$5&amp;$A29,'Xử lý'!$F:$G,2,0))</f>
        <v>12A6
GDCD.</v>
      </c>
      <c r="X29" s="136" t="str">
        <f>IF(ISNA(VLOOKUP(X$5&amp;$A29,'Xử lý'!$F:$G,2,0)),"",VLOOKUP(X$5&amp;$A29,'Xử lý'!$F:$G,2,0))</f>
        <v>12A7
GDCD.</v>
      </c>
      <c r="Y29" s="137" t="str">
        <f>IF(ISNA(VLOOKUP(Y$5&amp;$A29,'Xử lý'!$F:$G,2,0)),"",VLOOKUP(Y$5&amp;$A29,'Xử lý'!$F:$G,2,0))</f>
        <v>12A7
GDCD.</v>
      </c>
      <c r="Z29" s="57"/>
    </row>
    <row r="30" spans="1:26" ht="28.5" x14ac:dyDescent="0.65">
      <c r="A30" s="134" t="str">
        <f>DSGV!B25</f>
        <v>Su.Hiền</v>
      </c>
      <c r="B30" s="135" t="str">
        <f>IF(ISNA(VLOOKUP(B$5&amp;$A30,'Xử lý'!$F:$G,2,0)),"",VLOOKUP(B$5&amp;$A30,'Xử lý'!$F:$G,2,0))</f>
        <v/>
      </c>
      <c r="C30" s="136" t="str">
        <f>IF(ISNA(VLOOKUP(C$5&amp;$A30,'Xử lý'!$F:$G,2,0)),"",VLOOKUP(C$5&amp;$A30,'Xử lý'!$F:$G,2,0))</f>
        <v/>
      </c>
      <c r="D30" s="136" t="str">
        <f>IF(ISNA(VLOOKUP(D$5&amp;$A30,'Xử lý'!$F:$G,2,0)),"",VLOOKUP(D$5&amp;$A30,'Xử lý'!$F:$G,2,0))</f>
        <v/>
      </c>
      <c r="E30" s="137" t="str">
        <f>IF(ISNA(VLOOKUP(E$5&amp;$A30,'Xử lý'!$F:$G,2,0)),"",VLOOKUP(E$5&amp;$A30,'Xử lý'!$F:$G,2,0))</f>
        <v/>
      </c>
      <c r="F30" s="136" t="str">
        <f>IF(ISNA(VLOOKUP(F$5&amp;$A30,'Xử lý'!$F:$G,2,0)),"",VLOOKUP(F$5&amp;$A30,'Xử lý'!$F:$G,2,0))</f>
        <v/>
      </c>
      <c r="G30" s="136" t="str">
        <f>IF(ISNA(VLOOKUP(G$5&amp;$A30,'Xử lý'!$F:$G,2,0)),"",VLOOKUP(G$5&amp;$A30,'Xử lý'!$F:$G,2,0))</f>
        <v/>
      </c>
      <c r="H30" s="136" t="str">
        <f>IF(ISNA(VLOOKUP(H$5&amp;$A30,'Xử lý'!$F:$G,2,0)),"",VLOOKUP(H$5&amp;$A30,'Xử lý'!$F:$G,2,0))</f>
        <v/>
      </c>
      <c r="I30" s="137" t="str">
        <f>IF(ISNA(VLOOKUP(I$5&amp;$A30,'Xử lý'!$F:$G,2,0)),"",VLOOKUP(I$5&amp;$A30,'Xử lý'!$F:$G,2,0))</f>
        <v/>
      </c>
      <c r="J30" s="138" t="str">
        <f>IF(ISNA(VLOOKUP(J$5&amp;$A30,'Xử lý'!$F:$G,2,0)),"",VLOOKUP(J$5&amp;$A30,'Xử lý'!$F:$G,2,0))</f>
        <v/>
      </c>
      <c r="K30" s="136" t="str">
        <f>IF(ISNA(VLOOKUP(K$5&amp;$A30,'Xử lý'!$F:$G,2,0)),"",VLOOKUP(K$5&amp;$A30,'Xử lý'!$F:$G,2,0))</f>
        <v/>
      </c>
      <c r="L30" s="136" t="str">
        <f>IF(ISNA(VLOOKUP(L$5&amp;$A30,'Xử lý'!$F:$G,2,0)),"",VLOOKUP(L$5&amp;$A30,'Xử lý'!$F:$G,2,0))</f>
        <v/>
      </c>
      <c r="M30" s="137" t="str">
        <f>IF(ISNA(VLOOKUP(M$5&amp;$A30,'Xử lý'!$F:$G,2,0)),"",VLOOKUP(M$5&amp;$A30,'Xử lý'!$F:$G,2,0))</f>
        <v/>
      </c>
      <c r="N30" s="136" t="str">
        <f>IF(ISNA(VLOOKUP(N$5&amp;$A30,'Xử lý'!$F:$G,2,0)),"",VLOOKUP(N$5&amp;$A30,'Xử lý'!$F:$G,2,0))</f>
        <v>12A1
Sử.</v>
      </c>
      <c r="O30" s="136" t="str">
        <f>IF(ISNA(VLOOKUP(O$5&amp;$A30,'Xử lý'!$F:$G,2,0)),"",VLOOKUP(O$5&amp;$A30,'Xử lý'!$F:$G,2,0))</f>
        <v>12A1
Sử.</v>
      </c>
      <c r="P30" s="136" t="str">
        <f>IF(ISNA(VLOOKUP(P$5&amp;$A30,'Xử lý'!$F:$G,2,0)),"",VLOOKUP(P$5&amp;$A30,'Xử lý'!$F:$G,2,0))</f>
        <v>12A2
Sử.</v>
      </c>
      <c r="Q30" s="139" t="str">
        <f>IF(ISNA(VLOOKUP(Q$5&amp;$A30,'Xử lý'!$F:$G,2,0)),"",VLOOKUP(Q$5&amp;$A30,'Xử lý'!$F:$G,2,0))</f>
        <v>12A2
Sử.</v>
      </c>
      <c r="R30" s="135" t="str">
        <f>IF(ISNA(VLOOKUP(R$5&amp;$A30,'Xử lý'!$F:$G,2,0)),"",VLOOKUP(R$5&amp;$A30,'Xử lý'!$F:$G,2,0))</f>
        <v/>
      </c>
      <c r="S30" s="136" t="str">
        <f>IF(ISNA(VLOOKUP(S$5&amp;$A30,'Xử lý'!$F:$G,2,0)),"",VLOOKUP(S$5&amp;$A30,'Xử lý'!$F:$G,2,0))</f>
        <v/>
      </c>
      <c r="T30" s="136" t="str">
        <f>IF(ISNA(VLOOKUP(T$5&amp;$A30,'Xử lý'!$F:$G,2,0)),"",VLOOKUP(T$5&amp;$A30,'Xử lý'!$F:$G,2,0))</f>
        <v/>
      </c>
      <c r="U30" s="137" t="str">
        <f>IF(ISNA(VLOOKUP(U$5&amp;$A30,'Xử lý'!$F:$G,2,0)),"",VLOOKUP(U$5&amp;$A30,'Xử lý'!$F:$G,2,0))</f>
        <v/>
      </c>
      <c r="V30" s="136" t="str">
        <f>IF(ISNA(VLOOKUP(V$5&amp;$A30,'Xử lý'!$F:$G,2,0)),"",VLOOKUP(V$5&amp;$A30,'Xử lý'!$F:$G,2,0))</f>
        <v/>
      </c>
      <c r="W30" s="136" t="str">
        <f>IF(ISNA(VLOOKUP(W$5&amp;$A30,'Xử lý'!$F:$G,2,0)),"",VLOOKUP(W$5&amp;$A30,'Xử lý'!$F:$G,2,0))</f>
        <v/>
      </c>
      <c r="X30" s="136" t="str">
        <f>IF(ISNA(VLOOKUP(X$5&amp;$A30,'Xử lý'!$F:$G,2,0)),"",VLOOKUP(X$5&amp;$A30,'Xử lý'!$F:$G,2,0))</f>
        <v/>
      </c>
      <c r="Y30" s="137" t="str">
        <f>IF(ISNA(VLOOKUP(Y$5&amp;$A30,'Xử lý'!$F:$G,2,0)),"",VLOOKUP(Y$5&amp;$A30,'Xử lý'!$F:$G,2,0))</f>
        <v/>
      </c>
      <c r="Z30" s="57"/>
    </row>
    <row r="31" spans="1:26" ht="28.5" x14ac:dyDescent="0.65">
      <c r="A31" s="134" t="str">
        <f>DSGV!B26</f>
        <v>Su.Phương</v>
      </c>
      <c r="B31" s="135" t="str">
        <f>IF(ISNA(VLOOKUP(B$5&amp;$A31,'Xử lý'!$F:$G,2,0)),"",VLOOKUP(B$5&amp;$A31,'Xử lý'!$F:$G,2,0))</f>
        <v/>
      </c>
      <c r="C31" s="136" t="str">
        <f>IF(ISNA(VLOOKUP(C$5&amp;$A31,'Xử lý'!$F:$G,2,0)),"",VLOOKUP(C$5&amp;$A31,'Xử lý'!$F:$G,2,0))</f>
        <v/>
      </c>
      <c r="D31" s="136" t="str">
        <f>IF(ISNA(VLOOKUP(D$5&amp;$A31,'Xử lý'!$F:$G,2,0)),"",VLOOKUP(D$5&amp;$A31,'Xử lý'!$F:$G,2,0))</f>
        <v/>
      </c>
      <c r="E31" s="137" t="str">
        <f>IF(ISNA(VLOOKUP(E$5&amp;$A31,'Xử lý'!$F:$G,2,0)),"",VLOOKUP(E$5&amp;$A31,'Xử lý'!$F:$G,2,0))</f>
        <v/>
      </c>
      <c r="F31" s="136" t="str">
        <f>IF(ISNA(VLOOKUP(F$5&amp;$A31,'Xử lý'!$F:$G,2,0)),"",VLOOKUP(F$5&amp;$A31,'Xử lý'!$F:$G,2,0))</f>
        <v>12A5
Sử.</v>
      </c>
      <c r="G31" s="136" t="str">
        <f>IF(ISNA(VLOOKUP(G$5&amp;$A31,'Xử lý'!$F:$G,2,0)),"",VLOOKUP(G$5&amp;$A31,'Xử lý'!$F:$G,2,0))</f>
        <v>12A5
Sử.</v>
      </c>
      <c r="H31" s="136" t="str">
        <f>IF(ISNA(VLOOKUP(H$5&amp;$A31,'Xử lý'!$F:$G,2,0)),"",VLOOKUP(H$5&amp;$A31,'Xử lý'!$F:$G,2,0))</f>
        <v>12A6
Sử.</v>
      </c>
      <c r="I31" s="137" t="str">
        <f>IF(ISNA(VLOOKUP(I$5&amp;$A31,'Xử lý'!$F:$G,2,0)),"",VLOOKUP(I$5&amp;$A31,'Xử lý'!$F:$G,2,0))</f>
        <v>12A6
Sử.</v>
      </c>
      <c r="J31" s="138" t="str">
        <f>IF(ISNA(VLOOKUP(J$5&amp;$A31,'Xử lý'!$F:$G,2,0)),"",VLOOKUP(J$5&amp;$A31,'Xử lý'!$F:$G,2,0))</f>
        <v/>
      </c>
      <c r="K31" s="136" t="str">
        <f>IF(ISNA(VLOOKUP(K$5&amp;$A31,'Xử lý'!$F:$G,2,0)),"",VLOOKUP(K$5&amp;$A31,'Xử lý'!$F:$G,2,0))</f>
        <v/>
      </c>
      <c r="L31" s="136" t="str">
        <f>IF(ISNA(VLOOKUP(L$5&amp;$A31,'Xử lý'!$F:$G,2,0)),"",VLOOKUP(L$5&amp;$A31,'Xử lý'!$F:$G,2,0))</f>
        <v/>
      </c>
      <c r="M31" s="137" t="str">
        <f>IF(ISNA(VLOOKUP(M$5&amp;$A31,'Xử lý'!$F:$G,2,0)),"",VLOOKUP(M$5&amp;$A31,'Xử lý'!$F:$G,2,0))</f>
        <v/>
      </c>
      <c r="N31" s="136" t="str">
        <f>IF(ISNA(VLOOKUP(N$5&amp;$A31,'Xử lý'!$F:$G,2,0)),"",VLOOKUP(N$5&amp;$A31,'Xử lý'!$F:$G,2,0))</f>
        <v/>
      </c>
      <c r="O31" s="136" t="str">
        <f>IF(ISNA(VLOOKUP(O$5&amp;$A31,'Xử lý'!$F:$G,2,0)),"",VLOOKUP(O$5&amp;$A31,'Xử lý'!$F:$G,2,0))</f>
        <v/>
      </c>
      <c r="P31" s="136" t="str">
        <f>IF(ISNA(VLOOKUP(P$5&amp;$A31,'Xử lý'!$F:$G,2,0)),"",VLOOKUP(P$5&amp;$A31,'Xử lý'!$F:$G,2,0))</f>
        <v/>
      </c>
      <c r="Q31" s="139" t="str">
        <f>IF(ISNA(VLOOKUP(Q$5&amp;$A31,'Xử lý'!$F:$G,2,0)),"",VLOOKUP(Q$5&amp;$A31,'Xử lý'!$F:$G,2,0))</f>
        <v/>
      </c>
      <c r="R31" s="135" t="str">
        <f>IF(ISNA(VLOOKUP(R$5&amp;$A31,'Xử lý'!$F:$G,2,0)),"",VLOOKUP(R$5&amp;$A31,'Xử lý'!$F:$G,2,0))</f>
        <v/>
      </c>
      <c r="S31" s="136" t="str">
        <f>IF(ISNA(VLOOKUP(S$5&amp;$A31,'Xử lý'!$F:$G,2,0)),"",VLOOKUP(S$5&amp;$A31,'Xử lý'!$F:$G,2,0))</f>
        <v/>
      </c>
      <c r="T31" s="136" t="str">
        <f>IF(ISNA(VLOOKUP(T$5&amp;$A31,'Xử lý'!$F:$G,2,0)),"",VLOOKUP(T$5&amp;$A31,'Xử lý'!$F:$G,2,0))</f>
        <v/>
      </c>
      <c r="U31" s="137" t="str">
        <f>IF(ISNA(VLOOKUP(U$5&amp;$A31,'Xử lý'!$F:$G,2,0)),"",VLOOKUP(U$5&amp;$A31,'Xử lý'!$F:$G,2,0))</f>
        <v/>
      </c>
      <c r="V31" s="136" t="str">
        <f>IF(ISNA(VLOOKUP(V$5&amp;$A31,'Xử lý'!$F:$G,2,0)),"",VLOOKUP(V$5&amp;$A31,'Xử lý'!$F:$G,2,0))</f>
        <v/>
      </c>
      <c r="W31" s="136" t="str">
        <f>IF(ISNA(VLOOKUP(W$5&amp;$A31,'Xử lý'!$F:$G,2,0)),"",VLOOKUP(W$5&amp;$A31,'Xử lý'!$F:$G,2,0))</f>
        <v/>
      </c>
      <c r="X31" s="136" t="str">
        <f>IF(ISNA(VLOOKUP(X$5&amp;$A31,'Xử lý'!$F:$G,2,0)),"",VLOOKUP(X$5&amp;$A31,'Xử lý'!$F:$G,2,0))</f>
        <v/>
      </c>
      <c r="Y31" s="137" t="str">
        <f>IF(ISNA(VLOOKUP(Y$5&amp;$A31,'Xử lý'!$F:$G,2,0)),"",VLOOKUP(Y$5&amp;$A31,'Xử lý'!$F:$G,2,0))</f>
        <v/>
      </c>
      <c r="Z31" s="57"/>
    </row>
    <row r="32" spans="1:26" ht="28.5" x14ac:dyDescent="0.65">
      <c r="A32" s="134" t="str">
        <f>DSGV!B27</f>
        <v>D.Bũm</v>
      </c>
      <c r="B32" s="135" t="str">
        <f>IF(ISNA(VLOOKUP(B$5&amp;$A32,'Xử lý'!$F:$G,2,0)),"",VLOOKUP(B$5&amp;$A32,'Xử lý'!$F:$G,2,0))</f>
        <v/>
      </c>
      <c r="C32" s="136" t="str">
        <f>IF(ISNA(VLOOKUP(C$5&amp;$A32,'Xử lý'!$F:$G,2,0)),"",VLOOKUP(C$5&amp;$A32,'Xử lý'!$F:$G,2,0))</f>
        <v/>
      </c>
      <c r="D32" s="136" t="str">
        <f>IF(ISNA(VLOOKUP(D$5&amp;$A32,'Xử lý'!$F:$G,2,0)),"",VLOOKUP(D$5&amp;$A32,'Xử lý'!$F:$G,2,0))</f>
        <v/>
      </c>
      <c r="E32" s="137" t="str">
        <f>IF(ISNA(VLOOKUP(E$5&amp;$A32,'Xử lý'!$F:$G,2,0)),"",VLOOKUP(E$5&amp;$A32,'Xử lý'!$F:$G,2,0))</f>
        <v/>
      </c>
      <c r="F32" s="136" t="str">
        <f>IF(ISNA(VLOOKUP(F$5&amp;$A32,'Xử lý'!$F:$G,2,0)),"",VLOOKUP(F$5&amp;$A32,'Xử lý'!$F:$G,2,0))</f>
        <v/>
      </c>
      <c r="G32" s="136" t="str">
        <f>IF(ISNA(VLOOKUP(G$5&amp;$A32,'Xử lý'!$F:$G,2,0)),"",VLOOKUP(G$5&amp;$A32,'Xử lý'!$F:$G,2,0))</f>
        <v/>
      </c>
      <c r="H32" s="136" t="str">
        <f>IF(ISNA(VLOOKUP(H$5&amp;$A32,'Xử lý'!$F:$G,2,0)),"",VLOOKUP(H$5&amp;$A32,'Xử lý'!$F:$G,2,0))</f>
        <v/>
      </c>
      <c r="I32" s="137" t="str">
        <f>IF(ISNA(VLOOKUP(I$5&amp;$A32,'Xử lý'!$F:$G,2,0)),"",VLOOKUP(I$5&amp;$A32,'Xử lý'!$F:$G,2,0))</f>
        <v/>
      </c>
      <c r="J32" s="138" t="str">
        <f>IF(ISNA(VLOOKUP(J$5&amp;$A32,'Xử lý'!$F:$G,2,0)),"",VLOOKUP(J$5&amp;$A32,'Xử lý'!$F:$G,2,0))</f>
        <v/>
      </c>
      <c r="K32" s="136" t="str">
        <f>IF(ISNA(VLOOKUP(K$5&amp;$A32,'Xử lý'!$F:$G,2,0)),"",VLOOKUP(K$5&amp;$A32,'Xử lý'!$F:$G,2,0))</f>
        <v/>
      </c>
      <c r="L32" s="136" t="str">
        <f>IF(ISNA(VLOOKUP(L$5&amp;$A32,'Xử lý'!$F:$G,2,0)),"",VLOOKUP(L$5&amp;$A32,'Xử lý'!$F:$G,2,0))</f>
        <v/>
      </c>
      <c r="M32" s="137" t="str">
        <f>IF(ISNA(VLOOKUP(M$5&amp;$A32,'Xử lý'!$F:$G,2,0)),"",VLOOKUP(M$5&amp;$A32,'Xử lý'!$F:$G,2,0))</f>
        <v/>
      </c>
      <c r="N32" s="136" t="str">
        <f>IF(ISNA(VLOOKUP(N$5&amp;$A32,'Xử lý'!$F:$G,2,0)),"",VLOOKUP(N$5&amp;$A32,'Xử lý'!$F:$G,2,0))</f>
        <v/>
      </c>
      <c r="O32" s="136" t="str">
        <f>IF(ISNA(VLOOKUP(O$5&amp;$A32,'Xử lý'!$F:$G,2,0)),"",VLOOKUP(O$5&amp;$A32,'Xử lý'!$F:$G,2,0))</f>
        <v/>
      </c>
      <c r="P32" s="136" t="str">
        <f>IF(ISNA(VLOOKUP(P$5&amp;$A32,'Xử lý'!$F:$G,2,0)),"",VLOOKUP(P$5&amp;$A32,'Xử lý'!$F:$G,2,0))</f>
        <v/>
      </c>
      <c r="Q32" s="139" t="str">
        <f>IF(ISNA(VLOOKUP(Q$5&amp;$A32,'Xử lý'!$F:$G,2,0)),"",VLOOKUP(Q$5&amp;$A32,'Xử lý'!$F:$G,2,0))</f>
        <v/>
      </c>
      <c r="R32" s="135" t="str">
        <f>IF(ISNA(VLOOKUP(R$5&amp;$A32,'Xử lý'!$F:$G,2,0)),"",VLOOKUP(R$5&amp;$A32,'Xử lý'!$F:$G,2,0))</f>
        <v/>
      </c>
      <c r="S32" s="136" t="str">
        <f>IF(ISNA(VLOOKUP(S$5&amp;$A32,'Xử lý'!$F:$G,2,0)),"",VLOOKUP(S$5&amp;$A32,'Xử lý'!$F:$G,2,0))</f>
        <v/>
      </c>
      <c r="T32" s="136" t="str">
        <f>IF(ISNA(VLOOKUP(T$5&amp;$A32,'Xử lý'!$F:$G,2,0)),"",VLOOKUP(T$5&amp;$A32,'Xử lý'!$F:$G,2,0))</f>
        <v/>
      </c>
      <c r="U32" s="137" t="str">
        <f>IF(ISNA(VLOOKUP(U$5&amp;$A32,'Xử lý'!$F:$G,2,0)),"",VLOOKUP(U$5&amp;$A32,'Xử lý'!$F:$G,2,0))</f>
        <v/>
      </c>
      <c r="V32" s="136" t="str">
        <f>IF(ISNA(VLOOKUP(V$5&amp;$A32,'Xử lý'!$F:$G,2,0)),"",VLOOKUP(V$5&amp;$A32,'Xử lý'!$F:$G,2,0))</f>
        <v>12A7
Địa.</v>
      </c>
      <c r="W32" s="136" t="str">
        <f>IF(ISNA(VLOOKUP(W$5&amp;$A32,'Xử lý'!$F:$G,2,0)),"",VLOOKUP(W$5&amp;$A32,'Xử lý'!$F:$G,2,0))</f>
        <v>12A7
Địa.</v>
      </c>
      <c r="X32" s="136" t="str">
        <f>IF(ISNA(VLOOKUP(X$5&amp;$A32,'Xử lý'!$F:$G,2,0)),"",VLOOKUP(X$5&amp;$A32,'Xử lý'!$F:$G,2,0))</f>
        <v>12A6
Địa.</v>
      </c>
      <c r="Y32" s="137" t="str">
        <f>IF(ISNA(VLOOKUP(Y$5&amp;$A32,'Xử lý'!$F:$G,2,0)),"",VLOOKUP(Y$5&amp;$A32,'Xử lý'!$F:$G,2,0))</f>
        <v>12A6
Địa.</v>
      </c>
      <c r="Z32" s="57"/>
    </row>
    <row r="33" spans="1:26" ht="28.5" x14ac:dyDescent="0.65">
      <c r="A33" s="134" t="str">
        <f>DSGV!B28</f>
        <v>D.Hoài</v>
      </c>
      <c r="B33" s="135" t="str">
        <f>IF(ISNA(VLOOKUP(B$5&amp;$A33,'Xử lý'!$F:$G,2,0)),"",VLOOKUP(B$5&amp;$A33,'Xử lý'!$F:$G,2,0))</f>
        <v>12A1
Địa.</v>
      </c>
      <c r="C33" s="136" t="str">
        <f>IF(ISNA(VLOOKUP(C$5&amp;$A33,'Xử lý'!$F:$G,2,0)),"",VLOOKUP(C$5&amp;$A33,'Xử lý'!$F:$G,2,0))</f>
        <v>12A1
Địa.</v>
      </c>
      <c r="D33" s="136" t="str">
        <f>IF(ISNA(VLOOKUP(D$5&amp;$A33,'Xử lý'!$F:$G,2,0)),"",VLOOKUP(D$5&amp;$A33,'Xử lý'!$F:$G,2,0))</f>
        <v>11A4
Địa.</v>
      </c>
      <c r="E33" s="137" t="str">
        <f>IF(ISNA(VLOOKUP(E$5&amp;$A33,'Xử lý'!$F:$G,2,0)),"",VLOOKUP(E$5&amp;$A33,'Xử lý'!$F:$G,2,0))</f>
        <v>11A4
Địa.</v>
      </c>
      <c r="F33" s="136" t="str">
        <f>IF(ISNA(VLOOKUP(F$5&amp;$A33,'Xử lý'!$F:$G,2,0)),"",VLOOKUP(F$5&amp;$A33,'Xử lý'!$F:$G,2,0))</f>
        <v/>
      </c>
      <c r="G33" s="136" t="str">
        <f>IF(ISNA(VLOOKUP(G$5&amp;$A33,'Xử lý'!$F:$G,2,0)),"",VLOOKUP(G$5&amp;$A33,'Xử lý'!$F:$G,2,0))</f>
        <v/>
      </c>
      <c r="H33" s="136" t="str">
        <f>IF(ISNA(VLOOKUP(H$5&amp;$A33,'Xử lý'!$F:$G,2,0)),"",VLOOKUP(H$5&amp;$A33,'Xử lý'!$F:$G,2,0))</f>
        <v/>
      </c>
      <c r="I33" s="137" t="str">
        <f>IF(ISNA(VLOOKUP(I$5&amp;$A33,'Xử lý'!$F:$G,2,0)),"",VLOOKUP(I$5&amp;$A33,'Xử lý'!$F:$G,2,0))</f>
        <v/>
      </c>
      <c r="J33" s="138" t="str">
        <f>IF(ISNA(VLOOKUP(J$5&amp;$A33,'Xử lý'!$F:$G,2,0)),"",VLOOKUP(J$5&amp;$A33,'Xử lý'!$F:$G,2,0))</f>
        <v/>
      </c>
      <c r="K33" s="136" t="str">
        <f>IF(ISNA(VLOOKUP(K$5&amp;$A33,'Xử lý'!$F:$G,2,0)),"",VLOOKUP(K$5&amp;$A33,'Xử lý'!$F:$G,2,0))</f>
        <v/>
      </c>
      <c r="L33" s="136" t="str">
        <f>IF(ISNA(VLOOKUP(L$5&amp;$A33,'Xử lý'!$F:$G,2,0)),"",VLOOKUP(L$5&amp;$A33,'Xử lý'!$F:$G,2,0))</f>
        <v/>
      </c>
      <c r="M33" s="137" t="str">
        <f>IF(ISNA(VLOOKUP(M$5&amp;$A33,'Xử lý'!$F:$G,2,0)),"",VLOOKUP(M$5&amp;$A33,'Xử lý'!$F:$G,2,0))</f>
        <v/>
      </c>
      <c r="N33" s="136" t="str">
        <f>IF(ISNA(VLOOKUP(N$5&amp;$A33,'Xử lý'!$F:$G,2,0)),"",VLOOKUP(N$5&amp;$A33,'Xử lý'!$F:$G,2,0))</f>
        <v>12A2
Địa.</v>
      </c>
      <c r="O33" s="136" t="str">
        <f>IF(ISNA(VLOOKUP(O$5&amp;$A33,'Xử lý'!$F:$G,2,0)),"",VLOOKUP(O$5&amp;$A33,'Xử lý'!$F:$G,2,0))</f>
        <v>12A2
Địa.</v>
      </c>
      <c r="P33" s="136" t="str">
        <f>IF(ISNA(VLOOKUP(P$5&amp;$A33,'Xử lý'!$F:$G,2,0)),"",VLOOKUP(P$5&amp;$A33,'Xử lý'!$F:$G,2,0))</f>
        <v>12A5
Địa.</v>
      </c>
      <c r="Q33" s="139" t="str">
        <f>IF(ISNA(VLOOKUP(Q$5&amp;$A33,'Xử lý'!$F:$G,2,0)),"",VLOOKUP(Q$5&amp;$A33,'Xử lý'!$F:$G,2,0))</f>
        <v>12A5
Địa.</v>
      </c>
      <c r="R33" s="135" t="str">
        <f>IF(ISNA(VLOOKUP(R$5&amp;$A33,'Xử lý'!$F:$G,2,0)),"",VLOOKUP(R$5&amp;$A33,'Xử lý'!$F:$G,2,0))</f>
        <v>12A3
Địa.</v>
      </c>
      <c r="S33" s="136" t="str">
        <f>IF(ISNA(VLOOKUP(S$5&amp;$A33,'Xử lý'!$F:$G,2,0)),"",VLOOKUP(S$5&amp;$A33,'Xử lý'!$F:$G,2,0))</f>
        <v>12A3
Địa.</v>
      </c>
      <c r="T33" s="136" t="str">
        <f>IF(ISNA(VLOOKUP(T$5&amp;$A33,'Xử lý'!$F:$G,2,0)),"",VLOOKUP(T$5&amp;$A33,'Xử lý'!$F:$G,2,0))</f>
        <v>12A4
Địa.</v>
      </c>
      <c r="U33" s="137" t="str">
        <f>IF(ISNA(VLOOKUP(U$5&amp;$A33,'Xử lý'!$F:$G,2,0)),"",VLOOKUP(U$5&amp;$A33,'Xử lý'!$F:$G,2,0))</f>
        <v>12A4
Địa.</v>
      </c>
      <c r="V33" s="136" t="str">
        <f>IF(ISNA(VLOOKUP(V$5&amp;$A33,'Xử lý'!$F:$G,2,0)),"",VLOOKUP(V$5&amp;$A33,'Xử lý'!$F:$G,2,0))</f>
        <v/>
      </c>
      <c r="W33" s="136" t="str">
        <f>IF(ISNA(VLOOKUP(W$5&amp;$A33,'Xử lý'!$F:$G,2,0)),"",VLOOKUP(W$5&amp;$A33,'Xử lý'!$F:$G,2,0))</f>
        <v/>
      </c>
      <c r="X33" s="136" t="str">
        <f>IF(ISNA(VLOOKUP(X$5&amp;$A33,'Xử lý'!$F:$G,2,0)),"",VLOOKUP(X$5&amp;$A33,'Xử lý'!$F:$G,2,0))</f>
        <v/>
      </c>
      <c r="Y33" s="137" t="str">
        <f>IF(ISNA(VLOOKUP(Y$5&amp;$A33,'Xử lý'!$F:$G,2,0)),"",VLOOKUP(Y$5&amp;$A33,'Xử lý'!$F:$G,2,0))</f>
        <v/>
      </c>
      <c r="Z33" s="57"/>
    </row>
    <row r="34" spans="1:26" ht="28.5" x14ac:dyDescent="0.65">
      <c r="A34" s="134" t="str">
        <f>DSGV!B29</f>
        <v>GD.Lam</v>
      </c>
      <c r="B34" s="135" t="str">
        <f>IF(ISNA(VLOOKUP(B$5&amp;$A34,'Xử lý'!$F:$G,2,0)),"",VLOOKUP(B$5&amp;$A34,'Xử lý'!$F:$G,2,0))</f>
        <v/>
      </c>
      <c r="C34" s="136" t="str">
        <f>IF(ISNA(VLOOKUP(C$5&amp;$A34,'Xử lý'!$F:$G,2,0)),"",VLOOKUP(C$5&amp;$A34,'Xử lý'!$F:$G,2,0))</f>
        <v/>
      </c>
      <c r="D34" s="136" t="str">
        <f>IF(ISNA(VLOOKUP(D$5&amp;$A34,'Xử lý'!$F:$G,2,0)),"",VLOOKUP(D$5&amp;$A34,'Xử lý'!$F:$G,2,0))</f>
        <v/>
      </c>
      <c r="E34" s="137" t="str">
        <f>IF(ISNA(VLOOKUP(E$5&amp;$A34,'Xử lý'!$F:$G,2,0)),"",VLOOKUP(E$5&amp;$A34,'Xử lý'!$F:$G,2,0))</f>
        <v/>
      </c>
      <c r="F34" s="136" t="str">
        <f>IF(ISNA(VLOOKUP(F$5&amp;$A34,'Xử lý'!$F:$G,2,0)),"",VLOOKUP(F$5&amp;$A34,'Xử lý'!$F:$G,2,0))</f>
        <v/>
      </c>
      <c r="G34" s="136" t="str">
        <f>IF(ISNA(VLOOKUP(G$5&amp;$A34,'Xử lý'!$F:$G,2,0)),"",VLOOKUP(G$5&amp;$A34,'Xử lý'!$F:$G,2,0))</f>
        <v/>
      </c>
      <c r="H34" s="136" t="str">
        <f>IF(ISNA(VLOOKUP(H$5&amp;$A34,'Xử lý'!$F:$G,2,0)),"",VLOOKUP(H$5&amp;$A34,'Xử lý'!$F:$G,2,0))</f>
        <v/>
      </c>
      <c r="I34" s="137" t="str">
        <f>IF(ISNA(VLOOKUP(I$5&amp;$A34,'Xử lý'!$F:$G,2,0)),"",VLOOKUP(I$5&amp;$A34,'Xử lý'!$F:$G,2,0))</f>
        <v/>
      </c>
      <c r="J34" s="138" t="str">
        <f>IF(ISNA(VLOOKUP(J$5&amp;$A34,'Xử lý'!$F:$G,2,0)),"",VLOOKUP(J$5&amp;$A34,'Xử lý'!$F:$G,2,0))</f>
        <v/>
      </c>
      <c r="K34" s="136" t="str">
        <f>IF(ISNA(VLOOKUP(K$5&amp;$A34,'Xử lý'!$F:$G,2,0)),"",VLOOKUP(K$5&amp;$A34,'Xử lý'!$F:$G,2,0))</f>
        <v/>
      </c>
      <c r="L34" s="136" t="str">
        <f>IF(ISNA(VLOOKUP(L$5&amp;$A34,'Xử lý'!$F:$G,2,0)),"",VLOOKUP(L$5&amp;$A34,'Xử lý'!$F:$G,2,0))</f>
        <v/>
      </c>
      <c r="M34" s="137" t="str">
        <f>IF(ISNA(VLOOKUP(M$5&amp;$A34,'Xử lý'!$F:$G,2,0)),"",VLOOKUP(M$5&amp;$A34,'Xử lý'!$F:$G,2,0))</f>
        <v/>
      </c>
      <c r="N34" s="136" t="str">
        <f>IF(ISNA(VLOOKUP(N$5&amp;$A34,'Xử lý'!$F:$G,2,0)),"",VLOOKUP(N$5&amp;$A34,'Xử lý'!$F:$G,2,0))</f>
        <v/>
      </c>
      <c r="O34" s="136" t="str">
        <f>IF(ISNA(VLOOKUP(O$5&amp;$A34,'Xử lý'!$F:$G,2,0)),"",VLOOKUP(O$5&amp;$A34,'Xử lý'!$F:$G,2,0))</f>
        <v/>
      </c>
      <c r="P34" s="136" t="str">
        <f>IF(ISNA(VLOOKUP(P$5&amp;$A34,'Xử lý'!$F:$G,2,0)),"",VLOOKUP(P$5&amp;$A34,'Xử lý'!$F:$G,2,0))</f>
        <v/>
      </c>
      <c r="Q34" s="139" t="str">
        <f>IF(ISNA(VLOOKUP(Q$5&amp;$A34,'Xử lý'!$F:$G,2,0)),"",VLOOKUP(Q$5&amp;$A34,'Xử lý'!$F:$G,2,0))</f>
        <v/>
      </c>
      <c r="R34" s="135" t="str">
        <f>IF(ISNA(VLOOKUP(R$5&amp;$A34,'Xử lý'!$F:$G,2,0)),"",VLOOKUP(R$5&amp;$A34,'Xử lý'!$F:$G,2,0))</f>
        <v/>
      </c>
      <c r="S34" s="136" t="str">
        <f>IF(ISNA(VLOOKUP(S$5&amp;$A34,'Xử lý'!$F:$G,2,0)),"",VLOOKUP(S$5&amp;$A34,'Xử lý'!$F:$G,2,0))</f>
        <v/>
      </c>
      <c r="T34" s="136" t="str">
        <f>IF(ISNA(VLOOKUP(T$5&amp;$A34,'Xử lý'!$F:$G,2,0)),"",VLOOKUP(T$5&amp;$A34,'Xử lý'!$F:$G,2,0))</f>
        <v/>
      </c>
      <c r="U34" s="137" t="str">
        <f>IF(ISNA(VLOOKUP(U$5&amp;$A34,'Xử lý'!$F:$G,2,0)),"",VLOOKUP(U$5&amp;$A34,'Xử lý'!$F:$G,2,0))</f>
        <v/>
      </c>
      <c r="V34" s="136" t="str">
        <f>IF(ISNA(VLOOKUP(V$5&amp;$A34,'Xử lý'!$F:$G,2,0)),"",VLOOKUP(V$5&amp;$A34,'Xử lý'!$F:$G,2,0))</f>
        <v/>
      </c>
      <c r="W34" s="136" t="str">
        <f>IF(ISNA(VLOOKUP(W$5&amp;$A34,'Xử lý'!$F:$G,2,0)),"",VLOOKUP(W$5&amp;$A34,'Xử lý'!$F:$G,2,0))</f>
        <v/>
      </c>
      <c r="X34" s="136" t="str">
        <f>IF(ISNA(VLOOKUP(X$5&amp;$A34,'Xử lý'!$F:$G,2,0)),"",VLOOKUP(X$5&amp;$A34,'Xử lý'!$F:$G,2,0))</f>
        <v/>
      </c>
      <c r="Y34" s="137" t="str">
        <f>IF(ISNA(VLOOKUP(Y$5&amp;$A34,'Xử lý'!$F:$G,2,0)),"",VLOOKUP(Y$5&amp;$A34,'Xử lý'!$F:$G,2,0))</f>
        <v/>
      </c>
      <c r="Z34" s="57"/>
    </row>
    <row r="35" spans="1:26" ht="28.5" x14ac:dyDescent="0.65">
      <c r="A35" s="134" t="str">
        <f>DSGV!B30</f>
        <v>T.Dân</v>
      </c>
      <c r="B35" s="135" t="str">
        <f>IF(ISNA(VLOOKUP(B$5&amp;$A35,'Xử lý'!$F:$G,2,0)),"",VLOOKUP(B$5&amp;$A35,'Xử lý'!$F:$G,2,0))</f>
        <v/>
      </c>
      <c r="C35" s="136" t="str">
        <f>IF(ISNA(VLOOKUP(C$5&amp;$A35,'Xử lý'!$F:$G,2,0)),"",VLOOKUP(C$5&amp;$A35,'Xử lý'!$F:$G,2,0))</f>
        <v/>
      </c>
      <c r="D35" s="136" t="str">
        <f>IF(ISNA(VLOOKUP(D$5&amp;$A35,'Xử lý'!$F:$G,2,0)),"",VLOOKUP(D$5&amp;$A35,'Xử lý'!$F:$G,2,0))</f>
        <v/>
      </c>
      <c r="E35" s="137" t="str">
        <f>IF(ISNA(VLOOKUP(E$5&amp;$A35,'Xử lý'!$F:$G,2,0)),"",VLOOKUP(E$5&amp;$A35,'Xử lý'!$F:$G,2,0))</f>
        <v/>
      </c>
      <c r="F35" s="136" t="str">
        <f>IF(ISNA(VLOOKUP(F$5&amp;$A35,'Xử lý'!$F:$G,2,0)),"",VLOOKUP(F$5&amp;$A35,'Xử lý'!$F:$G,2,0))</f>
        <v/>
      </c>
      <c r="G35" s="136" t="str">
        <f>IF(ISNA(VLOOKUP(G$5&amp;$A35,'Xử lý'!$F:$G,2,0)),"",VLOOKUP(G$5&amp;$A35,'Xử lý'!$F:$G,2,0))</f>
        <v/>
      </c>
      <c r="H35" s="136" t="str">
        <f>IF(ISNA(VLOOKUP(H$5&amp;$A35,'Xử lý'!$F:$G,2,0)),"",VLOOKUP(H$5&amp;$A35,'Xử lý'!$F:$G,2,0))</f>
        <v/>
      </c>
      <c r="I35" s="137" t="str">
        <f>IF(ISNA(VLOOKUP(I$5&amp;$A35,'Xử lý'!$F:$G,2,0)),"",VLOOKUP(I$5&amp;$A35,'Xử lý'!$F:$G,2,0))</f>
        <v/>
      </c>
      <c r="J35" s="138" t="str">
        <f>IF(ISNA(VLOOKUP(J$5&amp;$A35,'Xử lý'!$F:$G,2,0)),"",VLOOKUP(J$5&amp;$A35,'Xử lý'!$F:$G,2,0))</f>
        <v/>
      </c>
      <c r="K35" s="136" t="str">
        <f>IF(ISNA(VLOOKUP(K$5&amp;$A35,'Xử lý'!$F:$G,2,0)),"",VLOOKUP(K$5&amp;$A35,'Xử lý'!$F:$G,2,0))</f>
        <v/>
      </c>
      <c r="L35" s="136" t="str">
        <f>IF(ISNA(VLOOKUP(L$5&amp;$A35,'Xử lý'!$F:$G,2,0)),"",VLOOKUP(L$5&amp;$A35,'Xử lý'!$F:$G,2,0))</f>
        <v/>
      </c>
      <c r="M35" s="137" t="str">
        <f>IF(ISNA(VLOOKUP(M$5&amp;$A35,'Xử lý'!$F:$G,2,0)),"",VLOOKUP(M$5&amp;$A35,'Xử lý'!$F:$G,2,0))</f>
        <v/>
      </c>
      <c r="N35" s="136" t="str">
        <f>IF(ISNA(VLOOKUP(N$5&amp;$A35,'Xử lý'!$F:$G,2,0)),"",VLOOKUP(N$5&amp;$A35,'Xử lý'!$F:$G,2,0))</f>
        <v>11A2
Toán.</v>
      </c>
      <c r="O35" s="136" t="str">
        <f>IF(ISNA(VLOOKUP(O$5&amp;$A35,'Xử lý'!$F:$G,2,0)),"",VLOOKUP(O$5&amp;$A35,'Xử lý'!$F:$G,2,0))</f>
        <v>11A2
Toán.</v>
      </c>
      <c r="P35" s="136" t="str">
        <f>IF(ISNA(VLOOKUP(P$5&amp;$A35,'Xử lý'!$F:$G,2,0)),"",VLOOKUP(P$5&amp;$A35,'Xử lý'!$F:$G,2,0))</f>
        <v>11A4
Toán.</v>
      </c>
      <c r="Q35" s="139" t="str">
        <f>IF(ISNA(VLOOKUP(Q$5&amp;$A35,'Xử lý'!$F:$G,2,0)),"",VLOOKUP(Q$5&amp;$A35,'Xử lý'!$F:$G,2,0))</f>
        <v>11A4
Toán.</v>
      </c>
      <c r="R35" s="135" t="str">
        <f>IF(ISNA(VLOOKUP(R$5&amp;$A35,'Xử lý'!$F:$G,2,0)),"",VLOOKUP(R$5&amp;$A35,'Xử lý'!$F:$G,2,0))</f>
        <v/>
      </c>
      <c r="S35" s="136" t="str">
        <f>IF(ISNA(VLOOKUP(S$5&amp;$A35,'Xử lý'!$F:$G,2,0)),"",VLOOKUP(S$5&amp;$A35,'Xử lý'!$F:$G,2,0))</f>
        <v/>
      </c>
      <c r="T35" s="136" t="str">
        <f>IF(ISNA(VLOOKUP(T$5&amp;$A35,'Xử lý'!$F:$G,2,0)),"",VLOOKUP(T$5&amp;$A35,'Xử lý'!$F:$G,2,0))</f>
        <v/>
      </c>
      <c r="U35" s="137" t="str">
        <f>IF(ISNA(VLOOKUP(U$5&amp;$A35,'Xử lý'!$F:$G,2,0)),"",VLOOKUP(U$5&amp;$A35,'Xử lý'!$F:$G,2,0))</f>
        <v/>
      </c>
      <c r="V35" s="136" t="str">
        <f>IF(ISNA(VLOOKUP(V$5&amp;$A35,'Xử lý'!$F:$G,2,0)),"",VLOOKUP(V$5&amp;$A35,'Xử lý'!$F:$G,2,0))</f>
        <v/>
      </c>
      <c r="W35" s="136" t="str">
        <f>IF(ISNA(VLOOKUP(W$5&amp;$A35,'Xử lý'!$F:$G,2,0)),"",VLOOKUP(W$5&amp;$A35,'Xử lý'!$F:$G,2,0))</f>
        <v/>
      </c>
      <c r="X35" s="136" t="str">
        <f>IF(ISNA(VLOOKUP(X$5&amp;$A35,'Xử lý'!$F:$G,2,0)),"",VLOOKUP(X$5&amp;$A35,'Xử lý'!$F:$G,2,0))</f>
        <v/>
      </c>
      <c r="Y35" s="137" t="str">
        <f>IF(ISNA(VLOOKUP(Y$5&amp;$A35,'Xử lý'!$F:$G,2,0)),"",VLOOKUP(Y$5&amp;$A35,'Xử lý'!$F:$G,2,0))</f>
        <v/>
      </c>
      <c r="Z35" s="57"/>
    </row>
    <row r="36" spans="1:26" ht="28.5" x14ac:dyDescent="0.65">
      <c r="A36" s="134" t="str">
        <f>DSGV!B31</f>
        <v>T.H'Son</v>
      </c>
      <c r="B36" s="135" t="str">
        <f>IF(ISNA(VLOOKUP(B$5&amp;$A36,'Xử lý'!$F:$G,2,0)),"",VLOOKUP(B$5&amp;$A36,'Xử lý'!$F:$G,2,0))</f>
        <v>12A6
Toán.</v>
      </c>
      <c r="C36" s="136" t="str">
        <f>IF(ISNA(VLOOKUP(C$5&amp;$A36,'Xử lý'!$F:$G,2,0)),"",VLOOKUP(C$5&amp;$A36,'Xử lý'!$F:$G,2,0))</f>
        <v>12A6
Toán.</v>
      </c>
      <c r="D36" s="136" t="str">
        <f>IF(ISNA(VLOOKUP(D$5&amp;$A36,'Xử lý'!$F:$G,2,0)),"",VLOOKUP(D$5&amp;$A36,'Xử lý'!$F:$G,2,0))</f>
        <v>10A6
Toán.</v>
      </c>
      <c r="E36" s="137" t="str">
        <f>IF(ISNA(VLOOKUP(E$5&amp;$A36,'Xử lý'!$F:$G,2,0)),"",VLOOKUP(E$5&amp;$A36,'Xử lý'!$F:$G,2,0))</f>
        <v>10A6
Toán.</v>
      </c>
      <c r="F36" s="136" t="str">
        <f>IF(ISNA(VLOOKUP(F$5&amp;$A36,'Xử lý'!$F:$G,2,0)),"",VLOOKUP(F$5&amp;$A36,'Xử lý'!$F:$G,2,0))</f>
        <v/>
      </c>
      <c r="G36" s="136" t="str">
        <f>IF(ISNA(VLOOKUP(G$5&amp;$A36,'Xử lý'!$F:$G,2,0)),"",VLOOKUP(G$5&amp;$A36,'Xử lý'!$F:$G,2,0))</f>
        <v/>
      </c>
      <c r="H36" s="136" t="str">
        <f>IF(ISNA(VLOOKUP(H$5&amp;$A36,'Xử lý'!$F:$G,2,0)),"",VLOOKUP(H$5&amp;$A36,'Xử lý'!$F:$G,2,0))</f>
        <v/>
      </c>
      <c r="I36" s="137" t="str">
        <f>IF(ISNA(VLOOKUP(I$5&amp;$A36,'Xử lý'!$F:$G,2,0)),"",VLOOKUP(I$5&amp;$A36,'Xử lý'!$F:$G,2,0))</f>
        <v/>
      </c>
      <c r="J36" s="138" t="str">
        <f>IF(ISNA(VLOOKUP(J$5&amp;$A36,'Xử lý'!$F:$G,2,0)),"",VLOOKUP(J$5&amp;$A36,'Xử lý'!$F:$G,2,0))</f>
        <v/>
      </c>
      <c r="K36" s="136" t="str">
        <f>IF(ISNA(VLOOKUP(K$5&amp;$A36,'Xử lý'!$F:$G,2,0)),"",VLOOKUP(K$5&amp;$A36,'Xử lý'!$F:$G,2,0))</f>
        <v/>
      </c>
      <c r="L36" s="136" t="str">
        <f>IF(ISNA(VLOOKUP(L$5&amp;$A36,'Xử lý'!$F:$G,2,0)),"",VLOOKUP(L$5&amp;$A36,'Xử lý'!$F:$G,2,0))</f>
        <v/>
      </c>
      <c r="M36" s="137" t="str">
        <f>IF(ISNA(VLOOKUP(M$5&amp;$A36,'Xử lý'!$F:$G,2,0)),"",VLOOKUP(M$5&amp;$A36,'Xử lý'!$F:$G,2,0))</f>
        <v/>
      </c>
      <c r="N36" s="136" t="str">
        <f>IF(ISNA(VLOOKUP(N$5&amp;$A36,'Xử lý'!$F:$G,2,0)),"",VLOOKUP(N$5&amp;$A36,'Xử lý'!$F:$G,2,0))</f>
        <v/>
      </c>
      <c r="O36" s="136" t="str">
        <f>IF(ISNA(VLOOKUP(O$5&amp;$A36,'Xử lý'!$F:$G,2,0)),"",VLOOKUP(O$5&amp;$A36,'Xử lý'!$F:$G,2,0))</f>
        <v/>
      </c>
      <c r="P36" s="136" t="str">
        <f>IF(ISNA(VLOOKUP(P$5&amp;$A36,'Xử lý'!$F:$G,2,0)),"",VLOOKUP(P$5&amp;$A36,'Xử lý'!$F:$G,2,0))</f>
        <v>10A3
Toán.</v>
      </c>
      <c r="Q36" s="139" t="str">
        <f>IF(ISNA(VLOOKUP(Q$5&amp;$A36,'Xử lý'!$F:$G,2,0)),"",VLOOKUP(Q$5&amp;$A36,'Xử lý'!$F:$G,2,0))</f>
        <v>10A3
Toán.</v>
      </c>
      <c r="R36" s="135" t="str">
        <f>IF(ISNA(VLOOKUP(R$5&amp;$A36,'Xử lý'!$F:$G,2,0)),"",VLOOKUP(R$5&amp;$A36,'Xử lý'!$F:$G,2,0))</f>
        <v/>
      </c>
      <c r="S36" s="136" t="str">
        <f>IF(ISNA(VLOOKUP(S$5&amp;$A36,'Xử lý'!$F:$G,2,0)),"",VLOOKUP(S$5&amp;$A36,'Xử lý'!$F:$G,2,0))</f>
        <v/>
      </c>
      <c r="T36" s="136" t="str">
        <f>IF(ISNA(VLOOKUP(T$5&amp;$A36,'Xử lý'!$F:$G,2,0)),"",VLOOKUP(T$5&amp;$A36,'Xử lý'!$F:$G,2,0))</f>
        <v/>
      </c>
      <c r="U36" s="137" t="str">
        <f>IF(ISNA(VLOOKUP(U$5&amp;$A36,'Xử lý'!$F:$G,2,0)),"",VLOOKUP(U$5&amp;$A36,'Xử lý'!$F:$G,2,0))</f>
        <v/>
      </c>
      <c r="V36" s="136" t="str">
        <f>IF(ISNA(VLOOKUP(V$5&amp;$A36,'Xử lý'!$F:$G,2,0)),"",VLOOKUP(V$5&amp;$A36,'Xử lý'!$F:$G,2,0))</f>
        <v/>
      </c>
      <c r="W36" s="136" t="str">
        <f>IF(ISNA(VLOOKUP(W$5&amp;$A36,'Xử lý'!$F:$G,2,0)),"",VLOOKUP(W$5&amp;$A36,'Xử lý'!$F:$G,2,0))</f>
        <v/>
      </c>
      <c r="X36" s="136" t="str">
        <f>IF(ISNA(VLOOKUP(X$5&amp;$A36,'Xử lý'!$F:$G,2,0)),"",VLOOKUP(X$5&amp;$A36,'Xử lý'!$F:$G,2,0))</f>
        <v/>
      </c>
      <c r="Y36" s="137" t="str">
        <f>IF(ISNA(VLOOKUP(Y$5&amp;$A36,'Xử lý'!$F:$G,2,0)),"",VLOOKUP(Y$5&amp;$A36,'Xử lý'!$F:$G,2,0))</f>
        <v/>
      </c>
      <c r="Z36" s="57"/>
    </row>
    <row r="37" spans="1:26" ht="28.5" x14ac:dyDescent="0.65">
      <c r="A37" s="134" t="str">
        <f>DSGV!B32</f>
        <v>T.Khánh</v>
      </c>
      <c r="B37" s="135" t="str">
        <f>IF(ISNA(VLOOKUP(B$5&amp;$A37,'Xử lý'!$F:$G,2,0)),"",VLOOKUP(B$5&amp;$A37,'Xử lý'!$F:$G,2,0))</f>
        <v>11A6
Toán.</v>
      </c>
      <c r="C37" s="136" t="str">
        <f>IF(ISNA(VLOOKUP(C$5&amp;$A37,'Xử lý'!$F:$G,2,0)),"",VLOOKUP(C$5&amp;$A37,'Xử lý'!$F:$G,2,0))</f>
        <v>11A6
Toán.</v>
      </c>
      <c r="D37" s="136" t="str">
        <f>IF(ISNA(VLOOKUP(D$5&amp;$A37,'Xử lý'!$F:$G,2,0)),"",VLOOKUP(D$5&amp;$A37,'Xử lý'!$F:$G,2,0))</f>
        <v>11A7
Toán.</v>
      </c>
      <c r="E37" s="137" t="str">
        <f>IF(ISNA(VLOOKUP(E$5&amp;$A37,'Xử lý'!$F:$G,2,0)),"",VLOOKUP(E$5&amp;$A37,'Xử lý'!$F:$G,2,0))</f>
        <v>11A7
Toán.</v>
      </c>
      <c r="F37" s="136" t="str">
        <f>IF(ISNA(VLOOKUP(F$5&amp;$A37,'Xử lý'!$F:$G,2,0)),"",VLOOKUP(F$5&amp;$A37,'Xử lý'!$F:$G,2,0))</f>
        <v/>
      </c>
      <c r="G37" s="136" t="str">
        <f>IF(ISNA(VLOOKUP(G$5&amp;$A37,'Xử lý'!$F:$G,2,0)),"",VLOOKUP(G$5&amp;$A37,'Xử lý'!$F:$G,2,0))</f>
        <v/>
      </c>
      <c r="H37" s="136" t="str">
        <f>IF(ISNA(VLOOKUP(H$5&amp;$A37,'Xử lý'!$F:$G,2,0)),"",VLOOKUP(H$5&amp;$A37,'Xử lý'!$F:$G,2,0))</f>
        <v/>
      </c>
      <c r="I37" s="137" t="str">
        <f>IF(ISNA(VLOOKUP(I$5&amp;$A37,'Xử lý'!$F:$G,2,0)),"",VLOOKUP(I$5&amp;$A37,'Xử lý'!$F:$G,2,0))</f>
        <v/>
      </c>
      <c r="J37" s="138" t="str">
        <f>IF(ISNA(VLOOKUP(J$5&amp;$A37,'Xử lý'!$F:$G,2,0)),"",VLOOKUP(J$5&amp;$A37,'Xử lý'!$F:$G,2,0))</f>
        <v/>
      </c>
      <c r="K37" s="136" t="str">
        <f>IF(ISNA(VLOOKUP(K$5&amp;$A37,'Xử lý'!$F:$G,2,0)),"",VLOOKUP(K$5&amp;$A37,'Xử lý'!$F:$G,2,0))</f>
        <v/>
      </c>
      <c r="L37" s="136" t="str">
        <f>IF(ISNA(VLOOKUP(L$5&amp;$A37,'Xử lý'!$F:$G,2,0)),"",VLOOKUP(L$5&amp;$A37,'Xử lý'!$F:$G,2,0))</f>
        <v/>
      </c>
      <c r="M37" s="137" t="str">
        <f>IF(ISNA(VLOOKUP(M$5&amp;$A37,'Xử lý'!$F:$G,2,0)),"",VLOOKUP(M$5&amp;$A37,'Xử lý'!$F:$G,2,0))</f>
        <v/>
      </c>
      <c r="N37" s="136" t="str">
        <f>IF(ISNA(VLOOKUP(N$5&amp;$A37,'Xử lý'!$F:$G,2,0)),"",VLOOKUP(N$5&amp;$A37,'Xử lý'!$F:$G,2,0))</f>
        <v>11A6
Toán.</v>
      </c>
      <c r="O37" s="136" t="str">
        <f>IF(ISNA(VLOOKUP(O$5&amp;$A37,'Xử lý'!$F:$G,2,0)),"",VLOOKUP(O$5&amp;$A37,'Xử lý'!$F:$G,2,0))</f>
        <v>11A6
Toán.</v>
      </c>
      <c r="P37" s="136" t="str">
        <f>IF(ISNA(VLOOKUP(P$5&amp;$A37,'Xử lý'!$F:$G,2,0)),"",VLOOKUP(P$5&amp;$A37,'Xử lý'!$F:$G,2,0))</f>
        <v>10A1
Toán.</v>
      </c>
      <c r="Q37" s="139" t="str">
        <f>IF(ISNA(VLOOKUP(Q$5&amp;$A37,'Xử lý'!$F:$G,2,0)),"",VLOOKUP(Q$5&amp;$A37,'Xử lý'!$F:$G,2,0))</f>
        <v>10A1
Toán.</v>
      </c>
      <c r="R37" s="135" t="str">
        <f>IF(ISNA(VLOOKUP(R$5&amp;$A37,'Xử lý'!$F:$G,2,0)),"",VLOOKUP(R$5&amp;$A37,'Xử lý'!$F:$G,2,0))</f>
        <v/>
      </c>
      <c r="S37" s="136" t="str">
        <f>IF(ISNA(VLOOKUP(S$5&amp;$A37,'Xử lý'!$F:$G,2,0)),"",VLOOKUP(S$5&amp;$A37,'Xử lý'!$F:$G,2,0))</f>
        <v/>
      </c>
      <c r="T37" s="136" t="str">
        <f>IF(ISNA(VLOOKUP(T$5&amp;$A37,'Xử lý'!$F:$G,2,0)),"",VLOOKUP(T$5&amp;$A37,'Xử lý'!$F:$G,2,0))</f>
        <v/>
      </c>
      <c r="U37" s="137" t="str">
        <f>IF(ISNA(VLOOKUP(U$5&amp;$A37,'Xử lý'!$F:$G,2,0)),"",VLOOKUP(U$5&amp;$A37,'Xử lý'!$F:$G,2,0))</f>
        <v/>
      </c>
      <c r="V37" s="136" t="str">
        <f>IF(ISNA(VLOOKUP(V$5&amp;$A37,'Xử lý'!$F:$G,2,0)),"",VLOOKUP(V$5&amp;$A37,'Xử lý'!$F:$G,2,0))</f>
        <v/>
      </c>
      <c r="W37" s="136" t="str">
        <f>IF(ISNA(VLOOKUP(W$5&amp;$A37,'Xử lý'!$F:$G,2,0)),"",VLOOKUP(W$5&amp;$A37,'Xử lý'!$F:$G,2,0))</f>
        <v/>
      </c>
      <c r="X37" s="136" t="str">
        <f>IF(ISNA(VLOOKUP(X$5&amp;$A37,'Xử lý'!$F:$G,2,0)),"",VLOOKUP(X$5&amp;$A37,'Xử lý'!$F:$G,2,0))</f>
        <v/>
      </c>
      <c r="Y37" s="137" t="str">
        <f>IF(ISNA(VLOOKUP(Y$5&amp;$A37,'Xử lý'!$F:$G,2,0)),"",VLOOKUP(Y$5&amp;$A37,'Xử lý'!$F:$G,2,0))</f>
        <v/>
      </c>
      <c r="Z37" s="57"/>
    </row>
    <row r="38" spans="1:26" ht="28.5" x14ac:dyDescent="0.65">
      <c r="A38" s="134" t="str">
        <f>DSGV!B33</f>
        <v>T.Khoa</v>
      </c>
      <c r="B38" s="135" t="str">
        <f>IF(ISNA(VLOOKUP(B$5&amp;$A38,'Xử lý'!$F:$G,2,0)),"",VLOOKUP(B$5&amp;$A38,'Xử lý'!$F:$G,2,0))</f>
        <v>12A3
Toán.</v>
      </c>
      <c r="C38" s="136" t="str">
        <f>IF(ISNA(VLOOKUP(C$5&amp;$A38,'Xử lý'!$F:$G,2,0)),"",VLOOKUP(C$5&amp;$A38,'Xử lý'!$F:$G,2,0))</f>
        <v>12A3
Toán.</v>
      </c>
      <c r="D38" s="136" t="str">
        <f>IF(ISNA(VLOOKUP(D$5&amp;$A38,'Xử lý'!$F:$G,2,0)),"",VLOOKUP(D$5&amp;$A38,'Xử lý'!$F:$G,2,0))</f>
        <v/>
      </c>
      <c r="E38" s="137" t="str">
        <f>IF(ISNA(VLOOKUP(E$5&amp;$A38,'Xử lý'!$F:$G,2,0)),"",VLOOKUP(E$5&amp;$A38,'Xử lý'!$F:$G,2,0))</f>
        <v/>
      </c>
      <c r="F38" s="136" t="str">
        <f>IF(ISNA(VLOOKUP(F$5&amp;$A38,'Xử lý'!$F:$G,2,0)),"",VLOOKUP(F$5&amp;$A38,'Xử lý'!$F:$G,2,0))</f>
        <v/>
      </c>
      <c r="G38" s="136" t="str">
        <f>IF(ISNA(VLOOKUP(G$5&amp;$A38,'Xử lý'!$F:$G,2,0)),"",VLOOKUP(G$5&amp;$A38,'Xử lý'!$F:$G,2,0))</f>
        <v/>
      </c>
      <c r="H38" s="136" t="str">
        <f>IF(ISNA(VLOOKUP(H$5&amp;$A38,'Xử lý'!$F:$G,2,0)),"",VLOOKUP(H$5&amp;$A38,'Xử lý'!$F:$G,2,0))</f>
        <v/>
      </c>
      <c r="I38" s="137" t="str">
        <f>IF(ISNA(VLOOKUP(I$5&amp;$A38,'Xử lý'!$F:$G,2,0)),"",VLOOKUP(I$5&amp;$A38,'Xử lý'!$F:$G,2,0))</f>
        <v/>
      </c>
      <c r="J38" s="138" t="str">
        <f>IF(ISNA(VLOOKUP(J$5&amp;$A38,'Xử lý'!$F:$G,2,0)),"",VLOOKUP(J$5&amp;$A38,'Xử lý'!$F:$G,2,0))</f>
        <v/>
      </c>
      <c r="K38" s="136" t="str">
        <f>IF(ISNA(VLOOKUP(K$5&amp;$A38,'Xử lý'!$F:$G,2,0)),"",VLOOKUP(K$5&amp;$A38,'Xử lý'!$F:$G,2,0))</f>
        <v/>
      </c>
      <c r="L38" s="136" t="str">
        <f>IF(ISNA(VLOOKUP(L$5&amp;$A38,'Xử lý'!$F:$G,2,0)),"",VLOOKUP(L$5&amp;$A38,'Xử lý'!$F:$G,2,0))</f>
        <v/>
      </c>
      <c r="M38" s="137" t="str">
        <f>IF(ISNA(VLOOKUP(M$5&amp;$A38,'Xử lý'!$F:$G,2,0)),"",VLOOKUP(M$5&amp;$A38,'Xử lý'!$F:$G,2,0))</f>
        <v/>
      </c>
      <c r="N38" s="136" t="str">
        <f>IF(ISNA(VLOOKUP(N$5&amp;$A38,'Xử lý'!$F:$G,2,0)),"",VLOOKUP(N$5&amp;$A38,'Xử lý'!$F:$G,2,0))</f>
        <v>10A7
Toán.</v>
      </c>
      <c r="O38" s="136" t="str">
        <f>IF(ISNA(VLOOKUP(O$5&amp;$A38,'Xử lý'!$F:$G,2,0)),"",VLOOKUP(O$5&amp;$A38,'Xử lý'!$F:$G,2,0))</f>
        <v>10A7
Toán.</v>
      </c>
      <c r="P38" s="136" t="str">
        <f>IF(ISNA(VLOOKUP(P$5&amp;$A38,'Xử lý'!$F:$G,2,0)),"",VLOOKUP(P$5&amp;$A38,'Xử lý'!$F:$G,2,0))</f>
        <v>10A4
Toán.</v>
      </c>
      <c r="Q38" s="139" t="str">
        <f>IF(ISNA(VLOOKUP(Q$5&amp;$A38,'Xử lý'!$F:$G,2,0)),"",VLOOKUP(Q$5&amp;$A38,'Xử lý'!$F:$G,2,0))</f>
        <v>10A4
Toán.</v>
      </c>
      <c r="R38" s="135" t="str">
        <f>IF(ISNA(VLOOKUP(R$5&amp;$A38,'Xử lý'!$F:$G,2,0)),"",VLOOKUP(R$5&amp;$A38,'Xử lý'!$F:$G,2,0))</f>
        <v/>
      </c>
      <c r="S38" s="136" t="str">
        <f>IF(ISNA(VLOOKUP(S$5&amp;$A38,'Xử lý'!$F:$G,2,0)),"",VLOOKUP(S$5&amp;$A38,'Xử lý'!$F:$G,2,0))</f>
        <v/>
      </c>
      <c r="T38" s="136" t="str">
        <f>IF(ISNA(VLOOKUP(T$5&amp;$A38,'Xử lý'!$F:$G,2,0)),"",VLOOKUP(T$5&amp;$A38,'Xử lý'!$F:$G,2,0))</f>
        <v/>
      </c>
      <c r="U38" s="137" t="str">
        <f>IF(ISNA(VLOOKUP(U$5&amp;$A38,'Xử lý'!$F:$G,2,0)),"",VLOOKUP(U$5&amp;$A38,'Xử lý'!$F:$G,2,0))</f>
        <v/>
      </c>
      <c r="V38" s="136" t="str">
        <f>IF(ISNA(VLOOKUP(V$5&amp;$A38,'Xử lý'!$F:$G,2,0)),"",VLOOKUP(V$5&amp;$A38,'Xử lý'!$F:$G,2,0))</f>
        <v/>
      </c>
      <c r="W38" s="136" t="str">
        <f>IF(ISNA(VLOOKUP(W$5&amp;$A38,'Xử lý'!$F:$G,2,0)),"",VLOOKUP(W$5&amp;$A38,'Xử lý'!$F:$G,2,0))</f>
        <v/>
      </c>
      <c r="X38" s="136" t="str">
        <f>IF(ISNA(VLOOKUP(X$5&amp;$A38,'Xử lý'!$F:$G,2,0)),"",VLOOKUP(X$5&amp;$A38,'Xử lý'!$F:$G,2,0))</f>
        <v/>
      </c>
      <c r="Y38" s="137" t="str">
        <f>IF(ISNA(VLOOKUP(Y$5&amp;$A38,'Xử lý'!$F:$G,2,0)),"",VLOOKUP(Y$5&amp;$A38,'Xử lý'!$F:$G,2,0))</f>
        <v/>
      </c>
      <c r="Z38" s="57"/>
    </row>
    <row r="39" spans="1:26" ht="28.5" x14ac:dyDescent="0.65">
      <c r="A39" s="134" t="str">
        <f>DSGV!B34</f>
        <v>T.Kiên</v>
      </c>
      <c r="B39" s="135" t="str">
        <f>IF(ISNA(VLOOKUP(B$5&amp;$A39,'Xử lý'!$F:$G,2,0)),"",VLOOKUP(B$5&amp;$A39,'Xử lý'!$F:$G,2,0))</f>
        <v/>
      </c>
      <c r="C39" s="136" t="str">
        <f>IF(ISNA(VLOOKUP(C$5&amp;$A39,'Xử lý'!$F:$G,2,0)),"",VLOOKUP(C$5&amp;$A39,'Xử lý'!$F:$G,2,0))</f>
        <v/>
      </c>
      <c r="D39" s="136" t="str">
        <f>IF(ISNA(VLOOKUP(D$5&amp;$A39,'Xử lý'!$F:$G,2,0)),"",VLOOKUP(D$5&amp;$A39,'Xử lý'!$F:$G,2,0))</f>
        <v/>
      </c>
      <c r="E39" s="137" t="str">
        <f>IF(ISNA(VLOOKUP(E$5&amp;$A39,'Xử lý'!$F:$G,2,0)),"",VLOOKUP(E$5&amp;$A39,'Xử lý'!$F:$G,2,0))</f>
        <v/>
      </c>
      <c r="F39" s="136" t="str">
        <f>IF(ISNA(VLOOKUP(F$5&amp;$A39,'Xử lý'!$F:$G,2,0)),"",VLOOKUP(F$5&amp;$A39,'Xử lý'!$F:$G,2,0))</f>
        <v/>
      </c>
      <c r="G39" s="136" t="str">
        <f>IF(ISNA(VLOOKUP(G$5&amp;$A39,'Xử lý'!$F:$G,2,0)),"",VLOOKUP(G$5&amp;$A39,'Xử lý'!$F:$G,2,0))</f>
        <v/>
      </c>
      <c r="H39" s="136" t="str">
        <f>IF(ISNA(VLOOKUP(H$5&amp;$A39,'Xử lý'!$F:$G,2,0)),"",VLOOKUP(H$5&amp;$A39,'Xử lý'!$F:$G,2,0))</f>
        <v/>
      </c>
      <c r="I39" s="137" t="str">
        <f>IF(ISNA(VLOOKUP(I$5&amp;$A39,'Xử lý'!$F:$G,2,0)),"",VLOOKUP(I$5&amp;$A39,'Xử lý'!$F:$G,2,0))</f>
        <v/>
      </c>
      <c r="J39" s="138" t="str">
        <f>IF(ISNA(VLOOKUP(J$5&amp;$A39,'Xử lý'!$F:$G,2,0)),"",VLOOKUP(J$5&amp;$A39,'Xử lý'!$F:$G,2,0))</f>
        <v/>
      </c>
      <c r="K39" s="136" t="str">
        <f>IF(ISNA(VLOOKUP(K$5&amp;$A39,'Xử lý'!$F:$G,2,0)),"",VLOOKUP(K$5&amp;$A39,'Xử lý'!$F:$G,2,0))</f>
        <v/>
      </c>
      <c r="L39" s="136" t="str">
        <f>IF(ISNA(VLOOKUP(L$5&amp;$A39,'Xử lý'!$F:$G,2,0)),"",VLOOKUP(L$5&amp;$A39,'Xử lý'!$F:$G,2,0))</f>
        <v/>
      </c>
      <c r="M39" s="137" t="str">
        <f>IF(ISNA(VLOOKUP(M$5&amp;$A39,'Xử lý'!$F:$G,2,0)),"",VLOOKUP(M$5&amp;$A39,'Xử lý'!$F:$G,2,0))</f>
        <v/>
      </c>
      <c r="N39" s="136" t="str">
        <f>IF(ISNA(VLOOKUP(N$5&amp;$A39,'Xử lý'!$F:$G,2,0)),"",VLOOKUP(N$5&amp;$A39,'Xử lý'!$F:$G,2,0))</f>
        <v/>
      </c>
      <c r="O39" s="136" t="str">
        <f>IF(ISNA(VLOOKUP(O$5&amp;$A39,'Xử lý'!$F:$G,2,0)),"",VLOOKUP(O$5&amp;$A39,'Xử lý'!$F:$G,2,0))</f>
        <v/>
      </c>
      <c r="P39" s="136" t="str">
        <f>IF(ISNA(VLOOKUP(P$5&amp;$A39,'Xử lý'!$F:$G,2,0)),"",VLOOKUP(P$5&amp;$A39,'Xử lý'!$F:$G,2,0))</f>
        <v/>
      </c>
      <c r="Q39" s="139" t="str">
        <f>IF(ISNA(VLOOKUP(Q$5&amp;$A39,'Xử lý'!$F:$G,2,0)),"",VLOOKUP(Q$5&amp;$A39,'Xử lý'!$F:$G,2,0))</f>
        <v/>
      </c>
      <c r="R39" s="135" t="str">
        <f>IF(ISNA(VLOOKUP(R$5&amp;$A39,'Xử lý'!$F:$G,2,0)),"",VLOOKUP(R$5&amp;$A39,'Xử lý'!$F:$G,2,0))</f>
        <v>10A2
Toán.</v>
      </c>
      <c r="S39" s="136" t="str">
        <f>IF(ISNA(VLOOKUP(S$5&amp;$A39,'Xử lý'!$F:$G,2,0)),"",VLOOKUP(S$5&amp;$A39,'Xử lý'!$F:$G,2,0))</f>
        <v>10A2
Toán.</v>
      </c>
      <c r="T39" s="136" t="str">
        <f>IF(ISNA(VLOOKUP(T$5&amp;$A39,'Xử lý'!$F:$G,2,0)),"",VLOOKUP(T$5&amp;$A39,'Xử lý'!$F:$G,2,0))</f>
        <v>12A1
Toán.</v>
      </c>
      <c r="U39" s="137" t="str">
        <f>IF(ISNA(VLOOKUP(U$5&amp;$A39,'Xử lý'!$F:$G,2,0)),"",VLOOKUP(U$5&amp;$A39,'Xử lý'!$F:$G,2,0))</f>
        <v>12A1
Toán.</v>
      </c>
      <c r="V39" s="136" t="str">
        <f>IF(ISNA(VLOOKUP(V$5&amp;$A39,'Xử lý'!$F:$G,2,0)),"",VLOOKUP(V$5&amp;$A39,'Xử lý'!$F:$G,2,0))</f>
        <v/>
      </c>
      <c r="W39" s="136" t="str">
        <f>IF(ISNA(VLOOKUP(W$5&amp;$A39,'Xử lý'!$F:$G,2,0)),"",VLOOKUP(W$5&amp;$A39,'Xử lý'!$F:$G,2,0))</f>
        <v/>
      </c>
      <c r="X39" s="136" t="str">
        <f>IF(ISNA(VLOOKUP(X$5&amp;$A39,'Xử lý'!$F:$G,2,0)),"",VLOOKUP(X$5&amp;$A39,'Xử lý'!$F:$G,2,0))</f>
        <v/>
      </c>
      <c r="Y39" s="137" t="str">
        <f>IF(ISNA(VLOOKUP(Y$5&amp;$A39,'Xử lý'!$F:$G,2,0)),"",VLOOKUP(Y$5&amp;$A39,'Xử lý'!$F:$G,2,0))</f>
        <v/>
      </c>
      <c r="Z39" s="57"/>
    </row>
    <row r="40" spans="1:26" ht="28.5" x14ac:dyDescent="0.65">
      <c r="A40" s="134" t="str">
        <f>DSGV!B35</f>
        <v>T.Oanh</v>
      </c>
      <c r="B40" s="135" t="str">
        <f>IF(ISNA(VLOOKUP(B$5&amp;$A40,'Xử lý'!$F:$G,2,0)),"",VLOOKUP(B$5&amp;$A40,'Xử lý'!$F:$G,2,0))</f>
        <v>11A3
Toán.</v>
      </c>
      <c r="C40" s="136" t="str">
        <f>IF(ISNA(VLOOKUP(C$5&amp;$A40,'Xử lý'!$F:$G,2,0)),"",VLOOKUP(C$5&amp;$A40,'Xử lý'!$F:$G,2,0))</f>
        <v>11A3
Toán.</v>
      </c>
      <c r="D40" s="136" t="str">
        <f>IF(ISNA(VLOOKUP(D$5&amp;$A40,'Xử lý'!$F:$G,2,0)),"",VLOOKUP(D$5&amp;$A40,'Xử lý'!$F:$G,2,0))</f>
        <v>12A7
Toán.</v>
      </c>
      <c r="E40" s="137" t="str">
        <f>IF(ISNA(VLOOKUP(E$5&amp;$A40,'Xử lý'!$F:$G,2,0)),"",VLOOKUP(E$5&amp;$A40,'Xử lý'!$F:$G,2,0))</f>
        <v>12A7
Toán.</v>
      </c>
      <c r="F40" s="136" t="str">
        <f>IF(ISNA(VLOOKUP(F$5&amp;$A40,'Xử lý'!$F:$G,2,0)),"",VLOOKUP(F$5&amp;$A40,'Xử lý'!$F:$G,2,0))</f>
        <v/>
      </c>
      <c r="G40" s="136" t="str">
        <f>IF(ISNA(VLOOKUP(G$5&amp;$A40,'Xử lý'!$F:$G,2,0)),"",VLOOKUP(G$5&amp;$A40,'Xử lý'!$F:$G,2,0))</f>
        <v/>
      </c>
      <c r="H40" s="136" t="str">
        <f>IF(ISNA(VLOOKUP(H$5&amp;$A40,'Xử lý'!$F:$G,2,0)),"",VLOOKUP(H$5&amp;$A40,'Xử lý'!$F:$G,2,0))</f>
        <v/>
      </c>
      <c r="I40" s="137" t="str">
        <f>IF(ISNA(VLOOKUP(I$5&amp;$A40,'Xử lý'!$F:$G,2,0)),"",VLOOKUP(I$5&amp;$A40,'Xử lý'!$F:$G,2,0))</f>
        <v/>
      </c>
      <c r="J40" s="138" t="str">
        <f>IF(ISNA(VLOOKUP(J$5&amp;$A40,'Xử lý'!$F:$G,2,0)),"",VLOOKUP(J$5&amp;$A40,'Xử lý'!$F:$G,2,0))</f>
        <v>12A4
Toán.</v>
      </c>
      <c r="K40" s="136" t="str">
        <f>IF(ISNA(VLOOKUP(K$5&amp;$A40,'Xử lý'!$F:$G,2,0)),"",VLOOKUP(K$5&amp;$A40,'Xử lý'!$F:$G,2,0))</f>
        <v>12A4
Toán.</v>
      </c>
      <c r="L40" s="136" t="str">
        <f>IF(ISNA(VLOOKUP(L$5&amp;$A40,'Xử lý'!$F:$G,2,0)),"",VLOOKUP(L$5&amp;$A40,'Xử lý'!$F:$G,2,0))</f>
        <v>11A3
Toán.</v>
      </c>
      <c r="M40" s="137" t="str">
        <f>IF(ISNA(VLOOKUP(M$5&amp;$A40,'Xử lý'!$F:$G,2,0)),"",VLOOKUP(M$5&amp;$A40,'Xử lý'!$F:$G,2,0))</f>
        <v>11A3
Toán.</v>
      </c>
      <c r="N40" s="136" t="str">
        <f>IF(ISNA(VLOOKUP(N$5&amp;$A40,'Xử lý'!$F:$G,2,0)),"",VLOOKUP(N$5&amp;$A40,'Xử lý'!$F:$G,2,0))</f>
        <v/>
      </c>
      <c r="O40" s="136" t="str">
        <f>IF(ISNA(VLOOKUP(O$5&amp;$A40,'Xử lý'!$F:$G,2,0)),"",VLOOKUP(O$5&amp;$A40,'Xử lý'!$F:$G,2,0))</f>
        <v/>
      </c>
      <c r="P40" s="136" t="str">
        <f>IF(ISNA(VLOOKUP(P$5&amp;$A40,'Xử lý'!$F:$G,2,0)),"",VLOOKUP(P$5&amp;$A40,'Xử lý'!$F:$G,2,0))</f>
        <v/>
      </c>
      <c r="Q40" s="139" t="str">
        <f>IF(ISNA(VLOOKUP(Q$5&amp;$A40,'Xử lý'!$F:$G,2,0)),"",VLOOKUP(Q$5&amp;$A40,'Xử lý'!$F:$G,2,0))</f>
        <v/>
      </c>
      <c r="R40" s="135" t="str">
        <f>IF(ISNA(VLOOKUP(R$5&amp;$A40,'Xử lý'!$F:$G,2,0)),"",VLOOKUP(R$5&amp;$A40,'Xử lý'!$F:$G,2,0))</f>
        <v/>
      </c>
      <c r="S40" s="136" t="str">
        <f>IF(ISNA(VLOOKUP(S$5&amp;$A40,'Xử lý'!$F:$G,2,0)),"",VLOOKUP(S$5&amp;$A40,'Xử lý'!$F:$G,2,0))</f>
        <v/>
      </c>
      <c r="T40" s="136" t="str">
        <f>IF(ISNA(VLOOKUP(T$5&amp;$A40,'Xử lý'!$F:$G,2,0)),"",VLOOKUP(T$5&amp;$A40,'Xử lý'!$F:$G,2,0))</f>
        <v/>
      </c>
      <c r="U40" s="137" t="str">
        <f>IF(ISNA(VLOOKUP(U$5&amp;$A40,'Xử lý'!$F:$G,2,0)),"",VLOOKUP(U$5&amp;$A40,'Xử lý'!$F:$G,2,0))</f>
        <v/>
      </c>
      <c r="V40" s="136" t="str">
        <f>IF(ISNA(VLOOKUP(V$5&amp;$A40,'Xử lý'!$F:$G,2,0)),"",VLOOKUP(V$5&amp;$A40,'Xử lý'!$F:$G,2,0))</f>
        <v/>
      </c>
      <c r="W40" s="136" t="str">
        <f>IF(ISNA(VLOOKUP(W$5&amp;$A40,'Xử lý'!$F:$G,2,0)),"",VLOOKUP(W$5&amp;$A40,'Xử lý'!$F:$G,2,0))</f>
        <v/>
      </c>
      <c r="X40" s="136" t="str">
        <f>IF(ISNA(VLOOKUP(X$5&amp;$A40,'Xử lý'!$F:$G,2,0)),"",VLOOKUP(X$5&amp;$A40,'Xử lý'!$F:$G,2,0))</f>
        <v/>
      </c>
      <c r="Y40" s="137" t="str">
        <f>IF(ISNA(VLOOKUP(Y$5&amp;$A40,'Xử lý'!$F:$G,2,0)),"",VLOOKUP(Y$5&amp;$A40,'Xử lý'!$F:$G,2,0))</f>
        <v/>
      </c>
      <c r="Z40" s="57"/>
    </row>
    <row r="41" spans="1:26" ht="28.5" x14ac:dyDescent="0.65">
      <c r="A41" s="134" t="str">
        <f>DSGV!B36</f>
        <v>T.Tín</v>
      </c>
      <c r="B41" s="135" t="str">
        <f>IF(ISNA(VLOOKUP(B$5&amp;$A41,'Xử lý'!$F:$G,2,0)),"",VLOOKUP(B$5&amp;$A41,'Xử lý'!$F:$G,2,0))</f>
        <v/>
      </c>
      <c r="C41" s="136" t="str">
        <f>IF(ISNA(VLOOKUP(C$5&amp;$A41,'Xử lý'!$F:$G,2,0)),"",VLOOKUP(C$5&amp;$A41,'Xử lý'!$F:$G,2,0))</f>
        <v/>
      </c>
      <c r="D41" s="136" t="str">
        <f>IF(ISNA(VLOOKUP(D$5&amp;$A41,'Xử lý'!$F:$G,2,0)),"",VLOOKUP(D$5&amp;$A41,'Xử lý'!$F:$G,2,0))</f>
        <v/>
      </c>
      <c r="E41" s="137" t="str">
        <f>IF(ISNA(VLOOKUP(E$5&amp;$A41,'Xử lý'!$F:$G,2,0)),"",VLOOKUP(E$5&amp;$A41,'Xử lý'!$F:$G,2,0))</f>
        <v/>
      </c>
      <c r="F41" s="136" t="str">
        <f>IF(ISNA(VLOOKUP(F$5&amp;$A41,'Xử lý'!$F:$G,2,0)),"",VLOOKUP(F$5&amp;$A41,'Xử lý'!$F:$G,2,0))</f>
        <v>11A1
Toán.</v>
      </c>
      <c r="G41" s="136" t="str">
        <f>IF(ISNA(VLOOKUP(G$5&amp;$A41,'Xử lý'!$F:$G,2,0)),"",VLOOKUP(G$5&amp;$A41,'Xử lý'!$F:$G,2,0))</f>
        <v>11A1
Toán.</v>
      </c>
      <c r="H41" s="136" t="str">
        <f>IF(ISNA(VLOOKUP(H$5&amp;$A41,'Xử lý'!$F:$G,2,0)),"",VLOOKUP(H$5&amp;$A41,'Xử lý'!$F:$G,2,0))</f>
        <v/>
      </c>
      <c r="I41" s="137" t="str">
        <f>IF(ISNA(VLOOKUP(I$5&amp;$A41,'Xử lý'!$F:$G,2,0)),"",VLOOKUP(I$5&amp;$A41,'Xử lý'!$F:$G,2,0))</f>
        <v/>
      </c>
      <c r="J41" s="138" t="str">
        <f>IF(ISNA(VLOOKUP(J$5&amp;$A41,'Xử lý'!$F:$G,2,0)),"",VLOOKUP(J$5&amp;$A41,'Xử lý'!$F:$G,2,0))</f>
        <v/>
      </c>
      <c r="K41" s="136" t="str">
        <f>IF(ISNA(VLOOKUP(K$5&amp;$A41,'Xử lý'!$F:$G,2,0)),"",VLOOKUP(K$5&amp;$A41,'Xử lý'!$F:$G,2,0))</f>
        <v/>
      </c>
      <c r="L41" s="136" t="str">
        <f>IF(ISNA(VLOOKUP(L$5&amp;$A41,'Xử lý'!$F:$G,2,0)),"",VLOOKUP(L$5&amp;$A41,'Xử lý'!$F:$G,2,0))</f>
        <v/>
      </c>
      <c r="M41" s="137" t="str">
        <f>IF(ISNA(VLOOKUP(M$5&amp;$A41,'Xử lý'!$F:$G,2,0)),"",VLOOKUP(M$5&amp;$A41,'Xử lý'!$F:$G,2,0))</f>
        <v/>
      </c>
      <c r="N41" s="136" t="str">
        <f>IF(ISNA(VLOOKUP(N$5&amp;$A41,'Xử lý'!$F:$G,2,0)),"",VLOOKUP(N$5&amp;$A41,'Xử lý'!$F:$G,2,0))</f>
        <v>11A5
Toán.</v>
      </c>
      <c r="O41" s="136" t="str">
        <f>IF(ISNA(VLOOKUP(O$5&amp;$A41,'Xử lý'!$F:$G,2,0)),"",VLOOKUP(O$5&amp;$A41,'Xử lý'!$F:$G,2,0))</f>
        <v>11A5
Toán.</v>
      </c>
      <c r="P41" s="136" t="str">
        <f>IF(ISNA(VLOOKUP(P$5&amp;$A41,'Xử lý'!$F:$G,2,0)),"",VLOOKUP(P$5&amp;$A41,'Xử lý'!$F:$G,2,0))</f>
        <v/>
      </c>
      <c r="Q41" s="139" t="str">
        <f>IF(ISNA(VLOOKUP(Q$5&amp;$A41,'Xử lý'!$F:$G,2,0)),"",VLOOKUP(Q$5&amp;$A41,'Xử lý'!$F:$G,2,0))</f>
        <v/>
      </c>
      <c r="R41" s="135" t="str">
        <f>IF(ISNA(VLOOKUP(R$5&amp;$A41,'Xử lý'!$F:$G,2,0)),"",VLOOKUP(R$5&amp;$A41,'Xử lý'!$F:$G,2,0))</f>
        <v>12A5
Toán.</v>
      </c>
      <c r="S41" s="136" t="str">
        <f>IF(ISNA(VLOOKUP(S$5&amp;$A41,'Xử lý'!$F:$G,2,0)),"",VLOOKUP(S$5&amp;$A41,'Xử lý'!$F:$G,2,0))</f>
        <v>12A5
Toán.</v>
      </c>
      <c r="T41" s="136" t="str">
        <f>IF(ISNA(VLOOKUP(T$5&amp;$A41,'Xử lý'!$F:$G,2,0)),"",VLOOKUP(T$5&amp;$A41,'Xử lý'!$F:$G,2,0))</f>
        <v/>
      </c>
      <c r="U41" s="137" t="str">
        <f>IF(ISNA(VLOOKUP(U$5&amp;$A41,'Xử lý'!$F:$G,2,0)),"",VLOOKUP(U$5&amp;$A41,'Xử lý'!$F:$G,2,0))</f>
        <v/>
      </c>
      <c r="V41" s="136" t="str">
        <f>IF(ISNA(VLOOKUP(V$5&amp;$A41,'Xử lý'!$F:$G,2,0)),"",VLOOKUP(V$5&amp;$A41,'Xử lý'!$F:$G,2,0))</f>
        <v/>
      </c>
      <c r="W41" s="136" t="str">
        <f>IF(ISNA(VLOOKUP(W$5&amp;$A41,'Xử lý'!$F:$G,2,0)),"",VLOOKUP(W$5&amp;$A41,'Xử lý'!$F:$G,2,0))</f>
        <v/>
      </c>
      <c r="X41" s="136" t="str">
        <f>IF(ISNA(VLOOKUP(X$5&amp;$A41,'Xử lý'!$F:$G,2,0)),"",VLOOKUP(X$5&amp;$A41,'Xử lý'!$F:$G,2,0))</f>
        <v/>
      </c>
      <c r="Y41" s="137" t="str">
        <f>IF(ISNA(VLOOKUP(Y$5&amp;$A41,'Xử lý'!$F:$G,2,0)),"",VLOOKUP(Y$5&amp;$A41,'Xử lý'!$F:$G,2,0))</f>
        <v/>
      </c>
      <c r="Z41" s="57"/>
    </row>
    <row r="42" spans="1:26" ht="28.5" x14ac:dyDescent="0.65">
      <c r="A42" s="134" t="str">
        <f>DSGV!B37</f>
        <v>T.Tùng</v>
      </c>
      <c r="B42" s="135" t="str">
        <f>IF(ISNA(VLOOKUP(B$5&amp;$A42,'Xử lý'!$F:$G,2,0)),"",VLOOKUP(B$5&amp;$A42,'Xử lý'!$F:$G,2,0))</f>
        <v/>
      </c>
      <c r="C42" s="136" t="str">
        <f>IF(ISNA(VLOOKUP(C$5&amp;$A42,'Xử lý'!$F:$G,2,0)),"",VLOOKUP(C$5&amp;$A42,'Xử lý'!$F:$G,2,0))</f>
        <v/>
      </c>
      <c r="D42" s="136" t="str">
        <f>IF(ISNA(VLOOKUP(D$5&amp;$A42,'Xử lý'!$F:$G,2,0)),"",VLOOKUP(D$5&amp;$A42,'Xử lý'!$F:$G,2,0))</f>
        <v/>
      </c>
      <c r="E42" s="137" t="str">
        <f>IF(ISNA(VLOOKUP(E$5&amp;$A42,'Xử lý'!$F:$G,2,0)),"",VLOOKUP(E$5&amp;$A42,'Xử lý'!$F:$G,2,0))</f>
        <v/>
      </c>
      <c r="F42" s="136" t="str">
        <f>IF(ISNA(VLOOKUP(F$5&amp;$A42,'Xử lý'!$F:$G,2,0)),"",VLOOKUP(F$5&amp;$A42,'Xử lý'!$F:$G,2,0))</f>
        <v/>
      </c>
      <c r="G42" s="136" t="str">
        <f>IF(ISNA(VLOOKUP(G$5&amp;$A42,'Xử lý'!$F:$G,2,0)),"",VLOOKUP(G$5&amp;$A42,'Xử lý'!$F:$G,2,0))</f>
        <v/>
      </c>
      <c r="H42" s="136" t="str">
        <f>IF(ISNA(VLOOKUP(H$5&amp;$A42,'Xử lý'!$F:$G,2,0)),"",VLOOKUP(H$5&amp;$A42,'Xử lý'!$F:$G,2,0))</f>
        <v/>
      </c>
      <c r="I42" s="137" t="str">
        <f>IF(ISNA(VLOOKUP(I$5&amp;$A42,'Xử lý'!$F:$G,2,0)),"",VLOOKUP(I$5&amp;$A42,'Xử lý'!$F:$G,2,0))</f>
        <v/>
      </c>
      <c r="J42" s="138" t="str">
        <f>IF(ISNA(VLOOKUP(J$5&amp;$A42,'Xử lý'!$F:$G,2,0)),"",VLOOKUP(J$5&amp;$A42,'Xử lý'!$F:$G,2,0))</f>
        <v>12A2
Toán.</v>
      </c>
      <c r="K42" s="136" t="str">
        <f>IF(ISNA(VLOOKUP(K$5&amp;$A42,'Xử lý'!$F:$G,2,0)),"",VLOOKUP(K$5&amp;$A42,'Xử lý'!$F:$G,2,0))</f>
        <v>12A2
Toán.</v>
      </c>
      <c r="L42" s="136" t="str">
        <f>IF(ISNA(VLOOKUP(L$5&amp;$A42,'Xử lý'!$F:$G,2,0)),"",VLOOKUP(L$5&amp;$A42,'Xử lý'!$F:$G,2,0))</f>
        <v>10A5
Toán.</v>
      </c>
      <c r="M42" s="137" t="str">
        <f>IF(ISNA(VLOOKUP(M$5&amp;$A42,'Xử lý'!$F:$G,2,0)),"",VLOOKUP(M$5&amp;$A42,'Xử lý'!$F:$G,2,0))</f>
        <v>10A5
Toán.</v>
      </c>
      <c r="N42" s="136" t="str">
        <f>IF(ISNA(VLOOKUP(N$5&amp;$A42,'Xử lý'!$F:$G,2,0)),"",VLOOKUP(N$5&amp;$A42,'Xử lý'!$F:$G,2,0))</f>
        <v/>
      </c>
      <c r="O42" s="136" t="str">
        <f>IF(ISNA(VLOOKUP(O$5&amp;$A42,'Xử lý'!$F:$G,2,0)),"",VLOOKUP(O$5&amp;$A42,'Xử lý'!$F:$G,2,0))</f>
        <v/>
      </c>
      <c r="P42" s="136" t="str">
        <f>IF(ISNA(VLOOKUP(P$5&amp;$A42,'Xử lý'!$F:$G,2,0)),"",VLOOKUP(P$5&amp;$A42,'Xử lý'!$F:$G,2,0))</f>
        <v/>
      </c>
      <c r="Q42" s="139" t="str">
        <f>IF(ISNA(VLOOKUP(Q$5&amp;$A42,'Xử lý'!$F:$G,2,0)),"",VLOOKUP(Q$5&amp;$A42,'Xử lý'!$F:$G,2,0))</f>
        <v/>
      </c>
      <c r="R42" s="135" t="str">
        <f>IF(ISNA(VLOOKUP(R$5&amp;$A42,'Xử lý'!$F:$G,2,0)),"",VLOOKUP(R$5&amp;$A42,'Xử lý'!$F:$G,2,0))</f>
        <v/>
      </c>
      <c r="S42" s="136" t="str">
        <f>IF(ISNA(VLOOKUP(S$5&amp;$A42,'Xử lý'!$F:$G,2,0)),"",VLOOKUP(S$5&amp;$A42,'Xử lý'!$F:$G,2,0))</f>
        <v/>
      </c>
      <c r="T42" s="136" t="str">
        <f>IF(ISNA(VLOOKUP(T$5&amp;$A42,'Xử lý'!$F:$G,2,0)),"",VLOOKUP(T$5&amp;$A42,'Xử lý'!$F:$G,2,0))</f>
        <v/>
      </c>
      <c r="U42" s="137" t="str">
        <f>IF(ISNA(VLOOKUP(U$5&amp;$A42,'Xử lý'!$F:$G,2,0)),"",VLOOKUP(U$5&amp;$A42,'Xử lý'!$F:$G,2,0))</f>
        <v/>
      </c>
      <c r="V42" s="136" t="str">
        <f>IF(ISNA(VLOOKUP(V$5&amp;$A42,'Xử lý'!$F:$G,2,0)),"",VLOOKUP(V$5&amp;$A42,'Xử lý'!$F:$G,2,0))</f>
        <v/>
      </c>
      <c r="W42" s="136" t="str">
        <f>IF(ISNA(VLOOKUP(W$5&amp;$A42,'Xử lý'!$F:$G,2,0)),"",VLOOKUP(W$5&amp;$A42,'Xử lý'!$F:$G,2,0))</f>
        <v/>
      </c>
      <c r="X42" s="136" t="str">
        <f>IF(ISNA(VLOOKUP(X$5&amp;$A42,'Xử lý'!$F:$G,2,0)),"",VLOOKUP(X$5&amp;$A42,'Xử lý'!$F:$G,2,0))</f>
        <v/>
      </c>
      <c r="Y42" s="137" t="str">
        <f>IF(ISNA(VLOOKUP(Y$5&amp;$A42,'Xử lý'!$F:$G,2,0)),"",VLOOKUP(Y$5&amp;$A42,'Xử lý'!$F:$G,2,0))</f>
        <v/>
      </c>
      <c r="Z42" s="57"/>
    </row>
    <row r="43" spans="1:26" ht="28.5" x14ac:dyDescent="0.65">
      <c r="A43" s="134" t="str">
        <f>DSGV!B38</f>
        <v>TD.Cảnh</v>
      </c>
      <c r="B43" s="135" t="str">
        <f>IF(ISNA(VLOOKUP(B$5&amp;$A43,'Xử lý'!$F:$G,2,0)),"",VLOOKUP(B$5&amp;$A43,'Xử lý'!$F:$G,2,0))</f>
        <v>12A5
GDQP</v>
      </c>
      <c r="C43" s="136" t="str">
        <f>IF(ISNA(VLOOKUP(C$5&amp;$A43,'Xử lý'!$F:$G,2,0)),"",VLOOKUP(C$5&amp;$A43,'Xử lý'!$F:$G,2,0))</f>
        <v>12A4
GDQP</v>
      </c>
      <c r="D43" s="136" t="str">
        <f>IF(ISNA(VLOOKUP(D$5&amp;$A43,'Xử lý'!$F:$G,2,0)),"",VLOOKUP(D$5&amp;$A43,'Xử lý'!$F:$G,2,0))</f>
        <v>12A2
GDQP</v>
      </c>
      <c r="E43" s="137" t="str">
        <f>IF(ISNA(VLOOKUP(E$5&amp;$A43,'Xử lý'!$F:$G,2,0)),"",VLOOKUP(E$5&amp;$A43,'Xử lý'!$F:$G,2,0))</f>
        <v/>
      </c>
      <c r="F43" s="136" t="str">
        <f>IF(ISNA(VLOOKUP(F$5&amp;$A43,'Xử lý'!$F:$G,2,0)),"",VLOOKUP(F$5&amp;$A43,'Xử lý'!$F:$G,2,0))</f>
        <v/>
      </c>
      <c r="G43" s="136" t="str">
        <f>IF(ISNA(VLOOKUP(G$5&amp;$A43,'Xử lý'!$F:$G,2,0)),"",VLOOKUP(G$5&amp;$A43,'Xử lý'!$F:$G,2,0))</f>
        <v>12A1
GDQP</v>
      </c>
      <c r="H43" s="136" t="str">
        <f>IF(ISNA(VLOOKUP(H$5&amp;$A43,'Xử lý'!$F:$G,2,0)),"",VLOOKUP(H$5&amp;$A43,'Xử lý'!$F:$G,2,0))</f>
        <v/>
      </c>
      <c r="I43" s="137" t="str">
        <f>IF(ISNA(VLOOKUP(I$5&amp;$A43,'Xử lý'!$F:$G,2,0)),"",VLOOKUP(I$5&amp;$A43,'Xử lý'!$F:$G,2,0))</f>
        <v>12A3
GDQP</v>
      </c>
      <c r="J43" s="138" t="str">
        <f>IF(ISNA(VLOOKUP(J$5&amp;$A43,'Xử lý'!$F:$G,2,0)),"",VLOOKUP(J$5&amp;$A43,'Xử lý'!$F:$G,2,0))</f>
        <v>12A7
GDQP</v>
      </c>
      <c r="K43" s="136" t="str">
        <f>IF(ISNA(VLOOKUP(K$5&amp;$A43,'Xử lý'!$F:$G,2,0)),"",VLOOKUP(K$5&amp;$A43,'Xử lý'!$F:$G,2,0))</f>
        <v>11A2
GDTC</v>
      </c>
      <c r="L43" s="136" t="str">
        <f>IF(ISNA(VLOOKUP(L$5&amp;$A43,'Xử lý'!$F:$G,2,0)),"",VLOOKUP(L$5&amp;$A43,'Xử lý'!$F:$G,2,0))</f>
        <v>11A2
GDTC</v>
      </c>
      <c r="M43" s="137" t="str">
        <f>IF(ISNA(VLOOKUP(M$5&amp;$A43,'Xử lý'!$F:$G,2,0)),"",VLOOKUP(M$5&amp;$A43,'Xử lý'!$F:$G,2,0))</f>
        <v>12A6
GDQP</v>
      </c>
      <c r="N43" s="136" t="str">
        <f>IF(ISNA(VLOOKUP(N$5&amp;$A43,'Xử lý'!$F:$G,2,0)),"",VLOOKUP(N$5&amp;$A43,'Xử lý'!$F:$G,2,0))</f>
        <v/>
      </c>
      <c r="O43" s="136" t="str">
        <f>IF(ISNA(VLOOKUP(O$5&amp;$A43,'Xử lý'!$F:$G,2,0)),"",VLOOKUP(O$5&amp;$A43,'Xử lý'!$F:$G,2,0))</f>
        <v/>
      </c>
      <c r="P43" s="136" t="str">
        <f>IF(ISNA(VLOOKUP(P$5&amp;$A43,'Xử lý'!$F:$G,2,0)),"",VLOOKUP(P$5&amp;$A43,'Xử lý'!$F:$G,2,0))</f>
        <v/>
      </c>
      <c r="Q43" s="139" t="str">
        <f>IF(ISNA(VLOOKUP(Q$5&amp;$A43,'Xử lý'!$F:$G,2,0)),"",VLOOKUP(Q$5&amp;$A43,'Xử lý'!$F:$G,2,0))</f>
        <v/>
      </c>
      <c r="R43" s="135" t="str">
        <f>IF(ISNA(VLOOKUP(R$5&amp;$A43,'Xử lý'!$F:$G,2,0)),"",VLOOKUP(R$5&amp;$A43,'Xử lý'!$F:$G,2,0))</f>
        <v>11A1
GDTC</v>
      </c>
      <c r="S43" s="136" t="str">
        <f>IF(ISNA(VLOOKUP(S$5&amp;$A43,'Xử lý'!$F:$G,2,0)),"",VLOOKUP(S$5&amp;$A43,'Xử lý'!$F:$G,2,0))</f>
        <v>11A1
GDTC</v>
      </c>
      <c r="T43" s="136" t="str">
        <f>IF(ISNA(VLOOKUP(T$5&amp;$A43,'Xử lý'!$F:$G,2,0)),"",VLOOKUP(T$5&amp;$A43,'Xử lý'!$F:$G,2,0))</f>
        <v>11A3
GDTC</v>
      </c>
      <c r="U43" s="137" t="str">
        <f>IF(ISNA(VLOOKUP(U$5&amp;$A43,'Xử lý'!$F:$G,2,0)),"",VLOOKUP(U$5&amp;$A43,'Xử lý'!$F:$G,2,0))</f>
        <v>11A3
GDTC</v>
      </c>
      <c r="V43" s="136" t="str">
        <f>IF(ISNA(VLOOKUP(V$5&amp;$A43,'Xử lý'!$F:$G,2,0)),"",VLOOKUP(V$5&amp;$A43,'Xử lý'!$F:$G,2,0))</f>
        <v/>
      </c>
      <c r="W43" s="136" t="str">
        <f>IF(ISNA(VLOOKUP(W$5&amp;$A43,'Xử lý'!$F:$G,2,0)),"",VLOOKUP(W$5&amp;$A43,'Xử lý'!$F:$G,2,0))</f>
        <v/>
      </c>
      <c r="X43" s="136" t="str">
        <f>IF(ISNA(VLOOKUP(X$5&amp;$A43,'Xử lý'!$F:$G,2,0)),"",VLOOKUP(X$5&amp;$A43,'Xử lý'!$F:$G,2,0))</f>
        <v/>
      </c>
      <c r="Y43" s="137" t="str">
        <f>IF(ISNA(VLOOKUP(Y$5&amp;$A43,'Xử lý'!$F:$G,2,0)),"",VLOOKUP(Y$5&amp;$A43,'Xử lý'!$F:$G,2,0))</f>
        <v/>
      </c>
      <c r="Z43" s="57"/>
    </row>
    <row r="44" spans="1:26" ht="28.5" x14ac:dyDescent="0.65">
      <c r="A44" s="134" t="str">
        <f>DSGV!B39</f>
        <v>TD.Lượng</v>
      </c>
      <c r="B44" s="135" t="str">
        <f>IF(ISNA(VLOOKUP(B$5&amp;$A44,'Xử lý'!$F:$G,2,0)),"",VLOOKUP(B$5&amp;$A44,'Xử lý'!$F:$G,2,0))</f>
        <v>10A3
GDTC</v>
      </c>
      <c r="C44" s="136" t="str">
        <f>IF(ISNA(VLOOKUP(C$5&amp;$A44,'Xử lý'!$F:$G,2,0)),"",VLOOKUP(C$5&amp;$A44,'Xử lý'!$F:$G,2,0))</f>
        <v>10A3
GDTC</v>
      </c>
      <c r="D44" s="136" t="str">
        <f>IF(ISNA(VLOOKUP(D$5&amp;$A44,'Xử lý'!$F:$G,2,0)),"",VLOOKUP(D$5&amp;$A44,'Xử lý'!$F:$G,2,0))</f>
        <v>10A2
GDTC</v>
      </c>
      <c r="E44" s="137" t="str">
        <f>IF(ISNA(VLOOKUP(E$5&amp;$A44,'Xử lý'!$F:$G,2,0)),"",VLOOKUP(E$5&amp;$A44,'Xử lý'!$F:$G,2,0))</f>
        <v>10A2
GDTC</v>
      </c>
      <c r="F44" s="136" t="str">
        <f>IF(ISNA(VLOOKUP(F$5&amp;$A44,'Xử lý'!$F:$G,2,0)),"",VLOOKUP(F$5&amp;$A44,'Xử lý'!$F:$G,2,0))</f>
        <v>10A1
GDTC</v>
      </c>
      <c r="G44" s="136" t="str">
        <f>IF(ISNA(VLOOKUP(G$5&amp;$A44,'Xử lý'!$F:$G,2,0)),"",VLOOKUP(G$5&amp;$A44,'Xử lý'!$F:$G,2,0))</f>
        <v>10A1
GDTC</v>
      </c>
      <c r="H44" s="136" t="str">
        <f>IF(ISNA(VLOOKUP(H$5&amp;$A44,'Xử lý'!$F:$G,2,0)),"",VLOOKUP(H$5&amp;$A44,'Xử lý'!$F:$G,2,0))</f>
        <v>10A4
GDTC</v>
      </c>
      <c r="I44" s="137" t="str">
        <f>IF(ISNA(VLOOKUP(I$5&amp;$A44,'Xử lý'!$F:$G,2,0)),"",VLOOKUP(I$5&amp;$A44,'Xử lý'!$F:$G,2,0))</f>
        <v>10A4
GDTC</v>
      </c>
      <c r="J44" s="138" t="str">
        <f>IF(ISNA(VLOOKUP(J$5&amp;$A44,'Xử lý'!$F:$G,2,0)),"",VLOOKUP(J$5&amp;$A44,'Xử lý'!$F:$G,2,0))</f>
        <v/>
      </c>
      <c r="K44" s="136" t="str">
        <f>IF(ISNA(VLOOKUP(K$5&amp;$A44,'Xử lý'!$F:$G,2,0)),"",VLOOKUP(K$5&amp;$A44,'Xử lý'!$F:$G,2,0))</f>
        <v/>
      </c>
      <c r="L44" s="136" t="str">
        <f>IF(ISNA(VLOOKUP(L$5&amp;$A44,'Xử lý'!$F:$G,2,0)),"",VLOOKUP(L$5&amp;$A44,'Xử lý'!$F:$G,2,0))</f>
        <v/>
      </c>
      <c r="M44" s="137" t="str">
        <f>IF(ISNA(VLOOKUP(M$5&amp;$A44,'Xử lý'!$F:$G,2,0)),"",VLOOKUP(M$5&amp;$A44,'Xử lý'!$F:$G,2,0))</f>
        <v/>
      </c>
      <c r="N44" s="136" t="str">
        <f>IF(ISNA(VLOOKUP(N$5&amp;$A44,'Xử lý'!$F:$G,2,0)),"",VLOOKUP(N$5&amp;$A44,'Xử lý'!$F:$G,2,0))</f>
        <v/>
      </c>
      <c r="O44" s="136" t="str">
        <f>IF(ISNA(VLOOKUP(O$5&amp;$A44,'Xử lý'!$F:$G,2,0)),"",VLOOKUP(O$5&amp;$A44,'Xử lý'!$F:$G,2,0))</f>
        <v/>
      </c>
      <c r="P44" s="136" t="str">
        <f>IF(ISNA(VLOOKUP(P$5&amp;$A44,'Xử lý'!$F:$G,2,0)),"",VLOOKUP(P$5&amp;$A44,'Xử lý'!$F:$G,2,0))</f>
        <v/>
      </c>
      <c r="Q44" s="139" t="str">
        <f>IF(ISNA(VLOOKUP(Q$5&amp;$A44,'Xử lý'!$F:$G,2,0)),"",VLOOKUP(Q$5&amp;$A44,'Xử lý'!$F:$G,2,0))</f>
        <v/>
      </c>
      <c r="R44" s="135" t="str">
        <f>IF(ISNA(VLOOKUP(R$5&amp;$A44,'Xử lý'!$F:$G,2,0)),"",VLOOKUP(R$5&amp;$A44,'Xử lý'!$F:$G,2,0))</f>
        <v>11A5
GDTC</v>
      </c>
      <c r="S44" s="136" t="str">
        <f>IF(ISNA(VLOOKUP(S$5&amp;$A44,'Xử lý'!$F:$G,2,0)),"",VLOOKUP(S$5&amp;$A44,'Xử lý'!$F:$G,2,0))</f>
        <v>11A5
GDTC</v>
      </c>
      <c r="T44" s="136" t="str">
        <f>IF(ISNA(VLOOKUP(T$5&amp;$A44,'Xử lý'!$F:$G,2,0)),"",VLOOKUP(T$5&amp;$A44,'Xử lý'!$F:$G,2,0))</f>
        <v>11A4
GDTC</v>
      </c>
      <c r="U44" s="137" t="str">
        <f>IF(ISNA(VLOOKUP(U$5&amp;$A44,'Xử lý'!$F:$G,2,0)),"",VLOOKUP(U$5&amp;$A44,'Xử lý'!$F:$G,2,0))</f>
        <v>11A4
GDTC</v>
      </c>
      <c r="V44" s="136" t="str">
        <f>IF(ISNA(VLOOKUP(V$5&amp;$A44,'Xử lý'!$F:$G,2,0)),"",VLOOKUP(V$5&amp;$A44,'Xử lý'!$F:$G,2,0))</f>
        <v/>
      </c>
      <c r="W44" s="136" t="str">
        <f>IF(ISNA(VLOOKUP(W$5&amp;$A44,'Xử lý'!$F:$G,2,0)),"",VLOOKUP(W$5&amp;$A44,'Xử lý'!$F:$G,2,0))</f>
        <v/>
      </c>
      <c r="X44" s="136" t="str">
        <f>IF(ISNA(VLOOKUP(X$5&amp;$A44,'Xử lý'!$F:$G,2,0)),"",VLOOKUP(X$5&amp;$A44,'Xử lý'!$F:$G,2,0))</f>
        <v/>
      </c>
      <c r="Y44" s="137" t="str">
        <f>IF(ISNA(VLOOKUP(Y$5&amp;$A44,'Xử lý'!$F:$G,2,0)),"",VLOOKUP(Y$5&amp;$A44,'Xử lý'!$F:$G,2,0))</f>
        <v/>
      </c>
      <c r="Z44" s="57"/>
    </row>
    <row r="45" spans="1:26" ht="28.5" x14ac:dyDescent="0.65">
      <c r="A45" s="134" t="str">
        <f>DSGV!B40</f>
        <v>TD.Phong</v>
      </c>
      <c r="B45" s="135" t="str">
        <f>IF(ISNA(VLOOKUP(B$5&amp;$A45,'Xử lý'!$F:$G,2,0)),"",VLOOKUP(B$5&amp;$A45,'Xử lý'!$F:$G,2,0))</f>
        <v>10A5
GDTC</v>
      </c>
      <c r="C45" s="136" t="str">
        <f>IF(ISNA(VLOOKUP(C$5&amp;$A45,'Xử lý'!$F:$G,2,0)),"",VLOOKUP(C$5&amp;$A45,'Xử lý'!$F:$G,2,0))</f>
        <v>10A5
GDTC</v>
      </c>
      <c r="D45" s="136" t="str">
        <f>IF(ISNA(VLOOKUP(D$5&amp;$A45,'Xử lý'!$F:$G,2,0)),"",VLOOKUP(D$5&amp;$A45,'Xử lý'!$F:$G,2,0))</f>
        <v>12A5
GDTC</v>
      </c>
      <c r="E45" s="137" t="str">
        <f>IF(ISNA(VLOOKUP(E$5&amp;$A45,'Xử lý'!$F:$G,2,0)),"",VLOOKUP(E$5&amp;$A45,'Xử lý'!$F:$G,2,0))</f>
        <v>12A5
GDTC</v>
      </c>
      <c r="F45" s="136" t="str">
        <f>IF(ISNA(VLOOKUP(F$5&amp;$A45,'Xử lý'!$F:$G,2,0)),"",VLOOKUP(F$5&amp;$A45,'Xử lý'!$F:$G,2,0))</f>
        <v>10A7
GDTC</v>
      </c>
      <c r="G45" s="136" t="str">
        <f>IF(ISNA(VLOOKUP(G$5&amp;$A45,'Xử lý'!$F:$G,2,0)),"",VLOOKUP(G$5&amp;$A45,'Xử lý'!$F:$G,2,0))</f>
        <v>10A7
GDTC</v>
      </c>
      <c r="H45" s="136" t="str">
        <f>IF(ISNA(VLOOKUP(H$5&amp;$A45,'Xử lý'!$F:$G,2,0)),"",VLOOKUP(H$5&amp;$A45,'Xử lý'!$F:$G,2,0))</f>
        <v>10A6
GDTC</v>
      </c>
      <c r="I45" s="137" t="str">
        <f>IF(ISNA(VLOOKUP(I$5&amp;$A45,'Xử lý'!$F:$G,2,0)),"",VLOOKUP(I$5&amp;$A45,'Xử lý'!$F:$G,2,0))</f>
        <v>10A6
GDTC</v>
      </c>
      <c r="J45" s="138" t="str">
        <f>IF(ISNA(VLOOKUP(J$5&amp;$A45,'Xử lý'!$F:$G,2,0)),"",VLOOKUP(J$5&amp;$A45,'Xử lý'!$F:$G,2,0))</f>
        <v>12A6
GDTC</v>
      </c>
      <c r="K45" s="136" t="str">
        <f>IF(ISNA(VLOOKUP(K$5&amp;$A45,'Xử lý'!$F:$G,2,0)),"",VLOOKUP(K$5&amp;$A45,'Xử lý'!$F:$G,2,0))</f>
        <v>12A6
GDTC</v>
      </c>
      <c r="L45" s="136" t="str">
        <f>IF(ISNA(VLOOKUP(L$5&amp;$A45,'Xử lý'!$F:$G,2,0)),"",VLOOKUP(L$5&amp;$A45,'Xử lý'!$F:$G,2,0))</f>
        <v>12A7
GDTC</v>
      </c>
      <c r="M45" s="137" t="str">
        <f>IF(ISNA(VLOOKUP(M$5&amp;$A45,'Xử lý'!$F:$G,2,0)),"",VLOOKUP(M$5&amp;$A45,'Xử lý'!$F:$G,2,0))</f>
        <v>12A7
GDTC</v>
      </c>
      <c r="N45" s="136" t="str">
        <f>IF(ISNA(VLOOKUP(N$5&amp;$A45,'Xử lý'!$F:$G,2,0)),"",VLOOKUP(N$5&amp;$A45,'Xử lý'!$F:$G,2,0))</f>
        <v/>
      </c>
      <c r="O45" s="136" t="str">
        <f>IF(ISNA(VLOOKUP(O$5&amp;$A45,'Xử lý'!$F:$G,2,0)),"",VLOOKUP(O$5&amp;$A45,'Xử lý'!$F:$G,2,0))</f>
        <v/>
      </c>
      <c r="P45" s="136" t="str">
        <f>IF(ISNA(VLOOKUP(P$5&amp;$A45,'Xử lý'!$F:$G,2,0)),"",VLOOKUP(P$5&amp;$A45,'Xử lý'!$F:$G,2,0))</f>
        <v/>
      </c>
      <c r="Q45" s="139" t="str">
        <f>IF(ISNA(VLOOKUP(Q$5&amp;$A45,'Xử lý'!$F:$G,2,0)),"",VLOOKUP(Q$5&amp;$A45,'Xử lý'!$F:$G,2,0))</f>
        <v/>
      </c>
      <c r="R45" s="135" t="str">
        <f>IF(ISNA(VLOOKUP(R$5&amp;$A45,'Xử lý'!$F:$G,2,0)),"",VLOOKUP(R$5&amp;$A45,'Xử lý'!$F:$G,2,0))</f>
        <v/>
      </c>
      <c r="S45" s="136" t="str">
        <f>IF(ISNA(VLOOKUP(S$5&amp;$A45,'Xử lý'!$F:$G,2,0)),"",VLOOKUP(S$5&amp;$A45,'Xử lý'!$F:$G,2,0))</f>
        <v/>
      </c>
      <c r="T45" s="136" t="str">
        <f>IF(ISNA(VLOOKUP(T$5&amp;$A45,'Xử lý'!$F:$G,2,0)),"",VLOOKUP(T$5&amp;$A45,'Xử lý'!$F:$G,2,0))</f>
        <v/>
      </c>
      <c r="U45" s="137" t="str">
        <f>IF(ISNA(VLOOKUP(U$5&amp;$A45,'Xử lý'!$F:$G,2,0)),"",VLOOKUP(U$5&amp;$A45,'Xử lý'!$F:$G,2,0))</f>
        <v/>
      </c>
      <c r="V45" s="136" t="str">
        <f>IF(ISNA(VLOOKUP(V$5&amp;$A45,'Xử lý'!$F:$G,2,0)),"",VLOOKUP(V$5&amp;$A45,'Xử lý'!$F:$G,2,0))</f>
        <v/>
      </c>
      <c r="W45" s="136" t="str">
        <f>IF(ISNA(VLOOKUP(W$5&amp;$A45,'Xử lý'!$F:$G,2,0)),"",VLOOKUP(W$5&amp;$A45,'Xử lý'!$F:$G,2,0))</f>
        <v/>
      </c>
      <c r="X45" s="136" t="str">
        <f>IF(ISNA(VLOOKUP(X$5&amp;$A45,'Xử lý'!$F:$G,2,0)),"",VLOOKUP(X$5&amp;$A45,'Xử lý'!$F:$G,2,0))</f>
        <v/>
      </c>
      <c r="Y45" s="137" t="str">
        <f>IF(ISNA(VLOOKUP(Y$5&amp;$A45,'Xử lý'!$F:$G,2,0)),"",VLOOKUP(Y$5&amp;$A45,'Xử lý'!$F:$G,2,0))</f>
        <v/>
      </c>
      <c r="Z45" s="57"/>
    </row>
    <row r="46" spans="1:26" ht="28.5" x14ac:dyDescent="0.65">
      <c r="A46" s="134" t="str">
        <f>DSGV!B41</f>
        <v>TD.Văn</v>
      </c>
      <c r="B46" s="135" t="str">
        <f>IF(ISNA(VLOOKUP(B$5&amp;$A46,'Xử lý'!$F:$G,2,0)),"",VLOOKUP(B$5&amp;$A46,'Xử lý'!$F:$G,2,0))</f>
        <v>12A2
GDTC</v>
      </c>
      <c r="C46" s="136" t="str">
        <f>IF(ISNA(VLOOKUP(C$5&amp;$A46,'Xử lý'!$F:$G,2,0)),"",VLOOKUP(C$5&amp;$A46,'Xử lý'!$F:$G,2,0))</f>
        <v>12A2
GDTC</v>
      </c>
      <c r="D46" s="136" t="str">
        <f>IF(ISNA(VLOOKUP(D$5&amp;$A46,'Xử lý'!$F:$G,2,0)),"",VLOOKUP(D$5&amp;$A46,'Xử lý'!$F:$G,2,0))</f>
        <v>12A4
GDTC</v>
      </c>
      <c r="E46" s="137" t="str">
        <f>IF(ISNA(VLOOKUP(E$5&amp;$A46,'Xử lý'!$F:$G,2,0)),"",VLOOKUP(E$5&amp;$A46,'Xử lý'!$F:$G,2,0))</f>
        <v>12A4
GDTC</v>
      </c>
      <c r="F46" s="136" t="str">
        <f>IF(ISNA(VLOOKUP(F$5&amp;$A46,'Xử lý'!$F:$G,2,0)),"",VLOOKUP(F$5&amp;$A46,'Xử lý'!$F:$G,2,0))</f>
        <v>12A3
GDTC</v>
      </c>
      <c r="G46" s="136" t="str">
        <f>IF(ISNA(VLOOKUP(G$5&amp;$A46,'Xử lý'!$F:$G,2,0)),"",VLOOKUP(G$5&amp;$A46,'Xử lý'!$F:$G,2,0))</f>
        <v>12A3
GDTC</v>
      </c>
      <c r="H46" s="136" t="str">
        <f>IF(ISNA(VLOOKUP(H$5&amp;$A46,'Xử lý'!$F:$G,2,0)),"",VLOOKUP(H$5&amp;$A46,'Xử lý'!$F:$G,2,0))</f>
        <v>12A1
GDTC</v>
      </c>
      <c r="I46" s="137" t="str">
        <f>IF(ISNA(VLOOKUP(I$5&amp;$A46,'Xử lý'!$F:$G,2,0)),"",VLOOKUP(I$5&amp;$A46,'Xử lý'!$F:$G,2,0))</f>
        <v>12A1
GDTC</v>
      </c>
      <c r="J46" s="138" t="str">
        <f>IF(ISNA(VLOOKUP(J$5&amp;$A46,'Xử lý'!$F:$G,2,0)),"",VLOOKUP(J$5&amp;$A46,'Xử lý'!$F:$G,2,0))</f>
        <v>11A6
GDTC</v>
      </c>
      <c r="K46" s="136" t="str">
        <f>IF(ISNA(VLOOKUP(K$5&amp;$A46,'Xử lý'!$F:$G,2,0)),"",VLOOKUP(K$5&amp;$A46,'Xử lý'!$F:$G,2,0))</f>
        <v>11A6
GDTC</v>
      </c>
      <c r="L46" s="136" t="str">
        <f>IF(ISNA(VLOOKUP(L$5&amp;$A46,'Xử lý'!$F:$G,2,0)),"",VLOOKUP(L$5&amp;$A46,'Xử lý'!$F:$G,2,0))</f>
        <v>11A7
GDTC</v>
      </c>
      <c r="M46" s="137" t="str">
        <f>IF(ISNA(VLOOKUP(M$5&amp;$A46,'Xử lý'!$F:$G,2,0)),"",VLOOKUP(M$5&amp;$A46,'Xử lý'!$F:$G,2,0))</f>
        <v>11A7
GDTC</v>
      </c>
      <c r="N46" s="136" t="str">
        <f>IF(ISNA(VLOOKUP(N$5&amp;$A46,'Xử lý'!$F:$G,2,0)),"",VLOOKUP(N$5&amp;$A46,'Xử lý'!$F:$G,2,0))</f>
        <v/>
      </c>
      <c r="O46" s="136" t="str">
        <f>IF(ISNA(VLOOKUP(O$5&amp;$A46,'Xử lý'!$F:$G,2,0)),"",VLOOKUP(O$5&amp;$A46,'Xử lý'!$F:$G,2,0))</f>
        <v/>
      </c>
      <c r="P46" s="136" t="str">
        <f>IF(ISNA(VLOOKUP(P$5&amp;$A46,'Xử lý'!$F:$G,2,0)),"",VLOOKUP(P$5&amp;$A46,'Xử lý'!$F:$G,2,0))</f>
        <v/>
      </c>
      <c r="Q46" s="139" t="str">
        <f>IF(ISNA(VLOOKUP(Q$5&amp;$A46,'Xử lý'!$F:$G,2,0)),"",VLOOKUP(Q$5&amp;$A46,'Xử lý'!$F:$G,2,0))</f>
        <v/>
      </c>
      <c r="R46" s="135" t="str">
        <f>IF(ISNA(VLOOKUP(R$5&amp;$A46,'Xử lý'!$F:$G,2,0)),"",VLOOKUP(R$5&amp;$A46,'Xử lý'!$F:$G,2,0))</f>
        <v/>
      </c>
      <c r="S46" s="136" t="str">
        <f>IF(ISNA(VLOOKUP(S$5&amp;$A46,'Xử lý'!$F:$G,2,0)),"",VLOOKUP(S$5&amp;$A46,'Xử lý'!$F:$G,2,0))</f>
        <v/>
      </c>
      <c r="T46" s="136" t="str">
        <f>IF(ISNA(VLOOKUP(T$5&amp;$A46,'Xử lý'!$F:$G,2,0)),"",VLOOKUP(T$5&amp;$A46,'Xử lý'!$F:$G,2,0))</f>
        <v/>
      </c>
      <c r="U46" s="137" t="str">
        <f>IF(ISNA(VLOOKUP(U$5&amp;$A46,'Xử lý'!$F:$G,2,0)),"",VLOOKUP(U$5&amp;$A46,'Xử lý'!$F:$G,2,0))</f>
        <v/>
      </c>
      <c r="V46" s="136" t="str">
        <f>IF(ISNA(VLOOKUP(V$5&amp;$A46,'Xử lý'!$F:$G,2,0)),"",VLOOKUP(V$5&amp;$A46,'Xử lý'!$F:$G,2,0))</f>
        <v/>
      </c>
      <c r="W46" s="136" t="str">
        <f>IF(ISNA(VLOOKUP(W$5&amp;$A46,'Xử lý'!$F:$G,2,0)),"",VLOOKUP(W$5&amp;$A46,'Xử lý'!$F:$G,2,0))</f>
        <v/>
      </c>
      <c r="X46" s="136" t="str">
        <f>IF(ISNA(VLOOKUP(X$5&amp;$A46,'Xử lý'!$F:$G,2,0)),"",VLOOKUP(X$5&amp;$A46,'Xử lý'!$F:$G,2,0))</f>
        <v/>
      </c>
      <c r="Y46" s="137" t="str">
        <f>IF(ISNA(VLOOKUP(Y$5&amp;$A46,'Xử lý'!$F:$G,2,0)),"",VLOOKUP(Y$5&amp;$A46,'Xử lý'!$F:$G,2,0))</f>
        <v/>
      </c>
      <c r="Z46" s="57"/>
    </row>
    <row r="47" spans="1:26" ht="28.5" x14ac:dyDescent="0.65">
      <c r="A47" s="134" t="str">
        <f>DSGV!B42</f>
        <v>QP.Lâm</v>
      </c>
      <c r="B47" s="135" t="str">
        <f>IF(ISNA(VLOOKUP(B$5&amp;$A47,'Xử lý'!$F:$G,2,0)),"",VLOOKUP(B$5&amp;$A47,'Xử lý'!$F:$G,2,0))</f>
        <v/>
      </c>
      <c r="C47" s="136" t="str">
        <f>IF(ISNA(VLOOKUP(C$5&amp;$A47,'Xử lý'!$F:$G,2,0)),"",VLOOKUP(C$5&amp;$A47,'Xử lý'!$F:$G,2,0))</f>
        <v>10A2
GDQP</v>
      </c>
      <c r="D47" s="136" t="str">
        <f>IF(ISNA(VLOOKUP(D$5&amp;$A47,'Xử lý'!$F:$G,2,0)),"",VLOOKUP(D$5&amp;$A47,'Xử lý'!$F:$G,2,0))</f>
        <v>10A5
GDQP</v>
      </c>
      <c r="E47" s="137" t="str">
        <f>IF(ISNA(VLOOKUP(E$5&amp;$A47,'Xử lý'!$F:$G,2,0)),"",VLOOKUP(E$5&amp;$A47,'Xử lý'!$F:$G,2,0))</f>
        <v>10A3
GDQP</v>
      </c>
      <c r="F47" s="136" t="str">
        <f>IF(ISNA(VLOOKUP(F$5&amp;$A47,'Xử lý'!$F:$G,2,0)),"",VLOOKUP(F$5&amp;$A47,'Xử lý'!$F:$G,2,0))</f>
        <v>10A6
GDQP</v>
      </c>
      <c r="G47" s="136" t="str">
        <f>IF(ISNA(VLOOKUP(G$5&amp;$A47,'Xử lý'!$F:$G,2,0)),"",VLOOKUP(G$5&amp;$A47,'Xử lý'!$F:$G,2,0))</f>
        <v>10A4
GDQP</v>
      </c>
      <c r="H47" s="136" t="str">
        <f>IF(ISNA(VLOOKUP(H$5&amp;$A47,'Xử lý'!$F:$G,2,0)),"",VLOOKUP(H$5&amp;$A47,'Xử lý'!$F:$G,2,0))</f>
        <v>10A1
GDQP</v>
      </c>
      <c r="I47" s="137" t="str">
        <f>IF(ISNA(VLOOKUP(I$5&amp;$A47,'Xử lý'!$F:$G,2,0)),"",VLOOKUP(I$5&amp;$A47,'Xử lý'!$F:$G,2,0))</f>
        <v>10A7
GDQP</v>
      </c>
      <c r="J47" s="138" t="str">
        <f>IF(ISNA(VLOOKUP(J$5&amp;$A47,'Xử lý'!$F:$G,2,0)),"",VLOOKUP(J$5&amp;$A47,'Xử lý'!$F:$G,2,0))</f>
        <v>11A2
GDQP</v>
      </c>
      <c r="K47" s="136" t="str">
        <f>IF(ISNA(VLOOKUP(K$5&amp;$A47,'Xử lý'!$F:$G,2,0)),"",VLOOKUP(K$5&amp;$A47,'Xử lý'!$F:$G,2,0))</f>
        <v>11A7
GDQP</v>
      </c>
      <c r="L47" s="136" t="str">
        <f>IF(ISNA(VLOOKUP(L$5&amp;$A47,'Xử lý'!$F:$G,2,0)),"",VLOOKUP(L$5&amp;$A47,'Xử lý'!$F:$G,2,0))</f>
        <v>11A6
GDQP</v>
      </c>
      <c r="M47" s="137" t="str">
        <f>IF(ISNA(VLOOKUP(M$5&amp;$A47,'Xử lý'!$F:$G,2,0)),"",VLOOKUP(M$5&amp;$A47,'Xử lý'!$F:$G,2,0))</f>
        <v/>
      </c>
      <c r="N47" s="136" t="str">
        <f>IF(ISNA(VLOOKUP(N$5&amp;$A47,'Xử lý'!$F:$G,2,0)),"",VLOOKUP(N$5&amp;$A47,'Xử lý'!$F:$G,2,0))</f>
        <v/>
      </c>
      <c r="O47" s="136" t="str">
        <f>IF(ISNA(VLOOKUP(O$5&amp;$A47,'Xử lý'!$F:$G,2,0)),"",VLOOKUP(O$5&amp;$A47,'Xử lý'!$F:$G,2,0))</f>
        <v/>
      </c>
      <c r="P47" s="136" t="str">
        <f>IF(ISNA(VLOOKUP(P$5&amp;$A47,'Xử lý'!$F:$G,2,0)),"",VLOOKUP(P$5&amp;$A47,'Xử lý'!$F:$G,2,0))</f>
        <v/>
      </c>
      <c r="Q47" s="139" t="str">
        <f>IF(ISNA(VLOOKUP(Q$5&amp;$A47,'Xử lý'!$F:$G,2,0)),"",VLOOKUP(Q$5&amp;$A47,'Xử lý'!$F:$G,2,0))</f>
        <v/>
      </c>
      <c r="R47" s="135" t="str">
        <f>IF(ISNA(VLOOKUP(R$5&amp;$A47,'Xử lý'!$F:$G,2,0)),"",VLOOKUP(R$5&amp;$A47,'Xử lý'!$F:$G,2,0))</f>
        <v>11A4
GDQP</v>
      </c>
      <c r="S47" s="136" t="str">
        <f>IF(ISNA(VLOOKUP(S$5&amp;$A47,'Xử lý'!$F:$G,2,0)),"",VLOOKUP(S$5&amp;$A47,'Xử lý'!$F:$G,2,0))</f>
        <v>11A3
GDQP</v>
      </c>
      <c r="T47" s="136" t="str">
        <f>IF(ISNA(VLOOKUP(T$5&amp;$A47,'Xử lý'!$F:$G,2,0)),"",VLOOKUP(T$5&amp;$A47,'Xử lý'!$F:$G,2,0))</f>
        <v>11A1
GDQP</v>
      </c>
      <c r="U47" s="137" t="str">
        <f>IF(ISNA(VLOOKUP(U$5&amp;$A47,'Xử lý'!$F:$G,2,0)),"",VLOOKUP(U$5&amp;$A47,'Xử lý'!$F:$G,2,0))</f>
        <v>11A5
GDQP</v>
      </c>
      <c r="V47" s="136" t="str">
        <f>IF(ISNA(VLOOKUP(V$5&amp;$A47,'Xử lý'!$F:$G,2,0)),"",VLOOKUP(V$5&amp;$A47,'Xử lý'!$F:$G,2,0))</f>
        <v/>
      </c>
      <c r="W47" s="136" t="str">
        <f>IF(ISNA(VLOOKUP(W$5&amp;$A47,'Xử lý'!$F:$G,2,0)),"",VLOOKUP(W$5&amp;$A47,'Xử lý'!$F:$G,2,0))</f>
        <v/>
      </c>
      <c r="X47" s="136" t="str">
        <f>IF(ISNA(VLOOKUP(X$5&amp;$A47,'Xử lý'!$F:$G,2,0)),"",VLOOKUP(X$5&amp;$A47,'Xử lý'!$F:$G,2,0))</f>
        <v/>
      </c>
      <c r="Y47" s="137" t="str">
        <f>IF(ISNA(VLOOKUP(Y$5&amp;$A47,'Xử lý'!$F:$G,2,0)),"",VLOOKUP(Y$5&amp;$A47,'Xử lý'!$F:$G,2,0))</f>
        <v/>
      </c>
      <c r="Z47" s="57"/>
    </row>
    <row r="48" spans="1:26" ht="28.5" x14ac:dyDescent="0.65">
      <c r="A48" s="134" t="str">
        <f>DSGV!B43</f>
        <v>V.A.Dương</v>
      </c>
      <c r="B48" s="135" t="str">
        <f>IF(ISNA(VLOOKUP(B$5&amp;$A48,'Xử lý'!$F:$G,2,0)),"",VLOOKUP(B$5&amp;$A48,'Xử lý'!$F:$G,2,0))</f>
        <v/>
      </c>
      <c r="C48" s="136" t="str">
        <f>IF(ISNA(VLOOKUP(C$5&amp;$A48,'Xử lý'!$F:$G,2,0)),"",VLOOKUP(C$5&amp;$A48,'Xử lý'!$F:$G,2,0))</f>
        <v/>
      </c>
      <c r="D48" s="136" t="str">
        <f>IF(ISNA(VLOOKUP(D$5&amp;$A48,'Xử lý'!$F:$G,2,0)),"",VLOOKUP(D$5&amp;$A48,'Xử lý'!$F:$G,2,0))</f>
        <v>12A3
Văn.</v>
      </c>
      <c r="E48" s="137" t="str">
        <f>IF(ISNA(VLOOKUP(E$5&amp;$A48,'Xử lý'!$F:$G,2,0)),"",VLOOKUP(E$5&amp;$A48,'Xử lý'!$F:$G,2,0))</f>
        <v>12A3
Văn.</v>
      </c>
      <c r="F48" s="136" t="str">
        <f>IF(ISNA(VLOOKUP(F$5&amp;$A48,'Xử lý'!$F:$G,2,0)),"",VLOOKUP(F$5&amp;$A48,'Xử lý'!$F:$G,2,0))</f>
        <v/>
      </c>
      <c r="G48" s="136" t="str">
        <f>IF(ISNA(VLOOKUP(G$5&amp;$A48,'Xử lý'!$F:$G,2,0)),"",VLOOKUP(G$5&amp;$A48,'Xử lý'!$F:$G,2,0))</f>
        <v/>
      </c>
      <c r="H48" s="136" t="str">
        <f>IF(ISNA(VLOOKUP(H$5&amp;$A48,'Xử lý'!$F:$G,2,0)),"",VLOOKUP(H$5&amp;$A48,'Xử lý'!$F:$G,2,0))</f>
        <v>12A7
Văn.</v>
      </c>
      <c r="I48" s="137" t="str">
        <f>IF(ISNA(VLOOKUP(I$5&amp;$A48,'Xử lý'!$F:$G,2,0)),"",VLOOKUP(I$5&amp;$A48,'Xử lý'!$F:$G,2,0))</f>
        <v>12A7
Văn.</v>
      </c>
      <c r="J48" s="138" t="str">
        <f>IF(ISNA(VLOOKUP(J$5&amp;$A48,'Xử lý'!$F:$G,2,0)),"",VLOOKUP(J$5&amp;$A48,'Xử lý'!$F:$G,2,0))</f>
        <v/>
      </c>
      <c r="K48" s="136" t="str">
        <f>IF(ISNA(VLOOKUP(K$5&amp;$A48,'Xử lý'!$F:$G,2,0)),"",VLOOKUP(K$5&amp;$A48,'Xử lý'!$F:$G,2,0))</f>
        <v/>
      </c>
      <c r="L48" s="136" t="str">
        <f>IF(ISNA(VLOOKUP(L$5&amp;$A48,'Xử lý'!$F:$G,2,0)),"",VLOOKUP(L$5&amp;$A48,'Xử lý'!$F:$G,2,0))</f>
        <v>12A2
Văn.</v>
      </c>
      <c r="M48" s="137" t="str">
        <f>IF(ISNA(VLOOKUP(M$5&amp;$A48,'Xử lý'!$F:$G,2,0)),"",VLOOKUP(M$5&amp;$A48,'Xử lý'!$F:$G,2,0))</f>
        <v>12A2
Văn.</v>
      </c>
      <c r="N48" s="136" t="str">
        <f>IF(ISNA(VLOOKUP(N$5&amp;$A48,'Xử lý'!$F:$G,2,0)),"",VLOOKUP(N$5&amp;$A48,'Xử lý'!$F:$G,2,0))</f>
        <v/>
      </c>
      <c r="O48" s="136" t="str">
        <f>IF(ISNA(VLOOKUP(O$5&amp;$A48,'Xử lý'!$F:$G,2,0)),"",VLOOKUP(O$5&amp;$A48,'Xử lý'!$F:$G,2,0))</f>
        <v/>
      </c>
      <c r="P48" s="136" t="str">
        <f>IF(ISNA(VLOOKUP(P$5&amp;$A48,'Xử lý'!$F:$G,2,0)),"",VLOOKUP(P$5&amp;$A48,'Xử lý'!$F:$G,2,0))</f>
        <v/>
      </c>
      <c r="Q48" s="139" t="str">
        <f>IF(ISNA(VLOOKUP(Q$5&amp;$A48,'Xử lý'!$F:$G,2,0)),"",VLOOKUP(Q$5&amp;$A48,'Xử lý'!$F:$G,2,0))</f>
        <v/>
      </c>
      <c r="R48" s="135" t="str">
        <f>IF(ISNA(VLOOKUP(R$5&amp;$A48,'Xử lý'!$F:$G,2,0)),"",VLOOKUP(R$5&amp;$A48,'Xử lý'!$F:$G,2,0))</f>
        <v/>
      </c>
      <c r="S48" s="136" t="str">
        <f>IF(ISNA(VLOOKUP(S$5&amp;$A48,'Xử lý'!$F:$G,2,0)),"",VLOOKUP(S$5&amp;$A48,'Xử lý'!$F:$G,2,0))</f>
        <v/>
      </c>
      <c r="T48" s="136" t="str">
        <f>IF(ISNA(VLOOKUP(T$5&amp;$A48,'Xử lý'!$F:$G,2,0)),"",VLOOKUP(T$5&amp;$A48,'Xử lý'!$F:$G,2,0))</f>
        <v>12A6
Văn.</v>
      </c>
      <c r="U48" s="137" t="str">
        <f>IF(ISNA(VLOOKUP(U$5&amp;$A48,'Xử lý'!$F:$G,2,0)),"",VLOOKUP(U$5&amp;$A48,'Xử lý'!$F:$G,2,0))</f>
        <v>12A6
Văn.</v>
      </c>
      <c r="V48" s="136" t="str">
        <f>IF(ISNA(VLOOKUP(V$5&amp;$A48,'Xử lý'!$F:$G,2,0)),"",VLOOKUP(V$5&amp;$A48,'Xử lý'!$F:$G,2,0))</f>
        <v/>
      </c>
      <c r="W48" s="136" t="str">
        <f>IF(ISNA(VLOOKUP(W$5&amp;$A48,'Xử lý'!$F:$G,2,0)),"",VLOOKUP(W$5&amp;$A48,'Xử lý'!$F:$G,2,0))</f>
        <v/>
      </c>
      <c r="X48" s="136" t="str">
        <f>IF(ISNA(VLOOKUP(X$5&amp;$A48,'Xử lý'!$F:$G,2,0)),"",VLOOKUP(X$5&amp;$A48,'Xử lý'!$F:$G,2,0))</f>
        <v/>
      </c>
      <c r="Y48" s="137" t="str">
        <f>IF(ISNA(VLOOKUP(Y$5&amp;$A48,'Xử lý'!$F:$G,2,0)),"",VLOOKUP(Y$5&amp;$A48,'Xử lý'!$F:$G,2,0))</f>
        <v/>
      </c>
      <c r="Z48" s="57"/>
    </row>
    <row r="49" spans="1:26" ht="28.5" x14ac:dyDescent="0.65">
      <c r="A49" s="134" t="str">
        <f>DSGV!B44</f>
        <v>V.Cường</v>
      </c>
      <c r="B49" s="135" t="str">
        <f>IF(ISNA(VLOOKUP(B$5&amp;$A49,'Xử lý'!$F:$G,2,0)),"",VLOOKUP(B$5&amp;$A49,'Xử lý'!$F:$G,2,0))</f>
        <v/>
      </c>
      <c r="C49" s="136" t="str">
        <f>IF(ISNA(VLOOKUP(C$5&amp;$A49,'Xử lý'!$F:$G,2,0)),"",VLOOKUP(C$5&amp;$A49,'Xử lý'!$F:$G,2,0))</f>
        <v/>
      </c>
      <c r="D49" s="136" t="str">
        <f>IF(ISNA(VLOOKUP(D$5&amp;$A49,'Xử lý'!$F:$G,2,0)),"",VLOOKUP(D$5&amp;$A49,'Xử lý'!$F:$G,2,0))</f>
        <v/>
      </c>
      <c r="E49" s="137" t="str">
        <f>IF(ISNA(VLOOKUP(E$5&amp;$A49,'Xử lý'!$F:$G,2,0)),"",VLOOKUP(E$5&amp;$A49,'Xử lý'!$F:$G,2,0))</f>
        <v/>
      </c>
      <c r="F49" s="136" t="str">
        <f>IF(ISNA(VLOOKUP(F$5&amp;$A49,'Xử lý'!$F:$G,2,0)),"",VLOOKUP(F$5&amp;$A49,'Xử lý'!$F:$G,2,0))</f>
        <v>12A4
Văn.</v>
      </c>
      <c r="G49" s="136" t="str">
        <f>IF(ISNA(VLOOKUP(G$5&amp;$A49,'Xử lý'!$F:$G,2,0)),"",VLOOKUP(G$5&amp;$A49,'Xử lý'!$F:$G,2,0))</f>
        <v>12A4
Văn.</v>
      </c>
      <c r="H49" s="136" t="str">
        <f>IF(ISNA(VLOOKUP(H$5&amp;$A49,'Xử lý'!$F:$G,2,0)),"",VLOOKUP(H$5&amp;$A49,'Xử lý'!$F:$G,2,0))</f>
        <v/>
      </c>
      <c r="I49" s="137" t="str">
        <f>IF(ISNA(VLOOKUP(I$5&amp;$A49,'Xử lý'!$F:$G,2,0)),"",VLOOKUP(I$5&amp;$A49,'Xử lý'!$F:$G,2,0))</f>
        <v/>
      </c>
      <c r="J49" s="138" t="str">
        <f>IF(ISNA(VLOOKUP(J$5&amp;$A49,'Xử lý'!$F:$G,2,0)),"",VLOOKUP(J$5&amp;$A49,'Xử lý'!$F:$G,2,0))</f>
        <v/>
      </c>
      <c r="K49" s="136" t="str">
        <f>IF(ISNA(VLOOKUP(K$5&amp;$A49,'Xử lý'!$F:$G,2,0)),"",VLOOKUP(K$5&amp;$A49,'Xử lý'!$F:$G,2,0))</f>
        <v/>
      </c>
      <c r="L49" s="136" t="str">
        <f>IF(ISNA(VLOOKUP(L$5&amp;$A49,'Xử lý'!$F:$G,2,0)),"",VLOOKUP(L$5&amp;$A49,'Xử lý'!$F:$G,2,0))</f>
        <v/>
      </c>
      <c r="M49" s="137" t="str">
        <f>IF(ISNA(VLOOKUP(M$5&amp;$A49,'Xử lý'!$F:$G,2,0)),"",VLOOKUP(M$5&amp;$A49,'Xử lý'!$F:$G,2,0))</f>
        <v/>
      </c>
      <c r="N49" s="136" t="str">
        <f>IF(ISNA(VLOOKUP(N$5&amp;$A49,'Xử lý'!$F:$G,2,0)),"",VLOOKUP(N$5&amp;$A49,'Xử lý'!$F:$G,2,0))</f>
        <v>10A6
Văn.</v>
      </c>
      <c r="O49" s="136" t="str">
        <f>IF(ISNA(VLOOKUP(O$5&amp;$A49,'Xử lý'!$F:$G,2,0)),"",VLOOKUP(O$5&amp;$A49,'Xử lý'!$F:$G,2,0))</f>
        <v>10A6
Văn.</v>
      </c>
      <c r="P49" s="136" t="str">
        <f>IF(ISNA(VLOOKUP(P$5&amp;$A49,'Xử lý'!$F:$G,2,0)),"",VLOOKUP(P$5&amp;$A49,'Xử lý'!$F:$G,2,0))</f>
        <v>10A7
Văn.</v>
      </c>
      <c r="Q49" s="139" t="str">
        <f>IF(ISNA(VLOOKUP(Q$5&amp;$A49,'Xử lý'!$F:$G,2,0)),"",VLOOKUP(Q$5&amp;$A49,'Xử lý'!$F:$G,2,0))</f>
        <v>10A7
Văn.</v>
      </c>
      <c r="R49" s="135" t="str">
        <f>IF(ISNA(VLOOKUP(R$5&amp;$A49,'Xử lý'!$F:$G,2,0)),"",VLOOKUP(R$5&amp;$A49,'Xử lý'!$F:$G,2,0))</f>
        <v/>
      </c>
      <c r="S49" s="136" t="str">
        <f>IF(ISNA(VLOOKUP(S$5&amp;$A49,'Xử lý'!$F:$G,2,0)),"",VLOOKUP(S$5&amp;$A49,'Xử lý'!$F:$G,2,0))</f>
        <v/>
      </c>
      <c r="T49" s="136" t="str">
        <f>IF(ISNA(VLOOKUP(T$5&amp;$A49,'Xử lý'!$F:$G,2,0)),"",VLOOKUP(T$5&amp;$A49,'Xử lý'!$F:$G,2,0))</f>
        <v/>
      </c>
      <c r="U49" s="137" t="str">
        <f>IF(ISNA(VLOOKUP(U$5&amp;$A49,'Xử lý'!$F:$G,2,0)),"",VLOOKUP(U$5&amp;$A49,'Xử lý'!$F:$G,2,0))</f>
        <v/>
      </c>
      <c r="V49" s="136" t="str">
        <f>IF(ISNA(VLOOKUP(V$5&amp;$A49,'Xử lý'!$F:$G,2,0)),"",VLOOKUP(V$5&amp;$A49,'Xử lý'!$F:$G,2,0))</f>
        <v/>
      </c>
      <c r="W49" s="136" t="str">
        <f>IF(ISNA(VLOOKUP(W$5&amp;$A49,'Xử lý'!$F:$G,2,0)),"",VLOOKUP(W$5&amp;$A49,'Xử lý'!$F:$G,2,0))</f>
        <v/>
      </c>
      <c r="X49" s="136" t="str">
        <f>IF(ISNA(VLOOKUP(X$5&amp;$A49,'Xử lý'!$F:$G,2,0)),"",VLOOKUP(X$5&amp;$A49,'Xử lý'!$F:$G,2,0))</f>
        <v/>
      </c>
      <c r="Y49" s="137" t="str">
        <f>IF(ISNA(VLOOKUP(Y$5&amp;$A49,'Xử lý'!$F:$G,2,0)),"",VLOOKUP(Y$5&amp;$A49,'Xử lý'!$F:$G,2,0))</f>
        <v/>
      </c>
      <c r="Z49" s="57"/>
    </row>
    <row r="50" spans="1:26" ht="28.5" x14ac:dyDescent="0.65">
      <c r="A50" s="134" t="str">
        <f>DSGV!B45</f>
        <v>V.Hà</v>
      </c>
      <c r="B50" s="135" t="str">
        <f>IF(ISNA(VLOOKUP(B$5&amp;$A50,'Xử lý'!$F:$G,2,0)),"",VLOOKUP(B$5&amp;$A50,'Xử lý'!$F:$G,2,0))</f>
        <v/>
      </c>
      <c r="C50" s="136" t="str">
        <f>IF(ISNA(VLOOKUP(C$5&amp;$A50,'Xử lý'!$F:$G,2,0)),"",VLOOKUP(C$5&amp;$A50,'Xử lý'!$F:$G,2,0))</f>
        <v/>
      </c>
      <c r="D50" s="136" t="str">
        <f>IF(ISNA(VLOOKUP(D$5&amp;$A50,'Xử lý'!$F:$G,2,0)),"",VLOOKUP(D$5&amp;$A50,'Xử lý'!$F:$G,2,0))</f>
        <v/>
      </c>
      <c r="E50" s="137" t="str">
        <f>IF(ISNA(VLOOKUP(E$5&amp;$A50,'Xử lý'!$F:$G,2,0)),"",VLOOKUP(E$5&amp;$A50,'Xử lý'!$F:$G,2,0))</f>
        <v/>
      </c>
      <c r="F50" s="136" t="str">
        <f>IF(ISNA(VLOOKUP(F$5&amp;$A50,'Xử lý'!$F:$G,2,0)),"",VLOOKUP(F$5&amp;$A50,'Xử lý'!$F:$G,2,0))</f>
        <v>11A5
Văn.</v>
      </c>
      <c r="G50" s="136" t="str">
        <f>IF(ISNA(VLOOKUP(G$5&amp;$A50,'Xử lý'!$F:$G,2,0)),"",VLOOKUP(G$5&amp;$A50,'Xử lý'!$F:$G,2,0))</f>
        <v>11A5
Văn.</v>
      </c>
      <c r="H50" s="136" t="str">
        <f>IF(ISNA(VLOOKUP(H$5&amp;$A50,'Xử lý'!$F:$G,2,0)),"",VLOOKUP(H$5&amp;$A50,'Xử lý'!$F:$G,2,0))</f>
        <v/>
      </c>
      <c r="I50" s="137" t="str">
        <f>IF(ISNA(VLOOKUP(I$5&amp;$A50,'Xử lý'!$F:$G,2,0)),"",VLOOKUP(I$5&amp;$A50,'Xử lý'!$F:$G,2,0))</f>
        <v/>
      </c>
      <c r="J50" s="138" t="str">
        <f>IF(ISNA(VLOOKUP(J$5&amp;$A50,'Xử lý'!$F:$G,2,0)),"",VLOOKUP(J$5&amp;$A50,'Xử lý'!$F:$G,2,0))</f>
        <v/>
      </c>
      <c r="K50" s="136" t="str">
        <f>IF(ISNA(VLOOKUP(K$5&amp;$A50,'Xử lý'!$F:$G,2,0)),"",VLOOKUP(K$5&amp;$A50,'Xử lý'!$F:$G,2,0))</f>
        <v/>
      </c>
      <c r="L50" s="136" t="str">
        <f>IF(ISNA(VLOOKUP(L$5&amp;$A50,'Xử lý'!$F:$G,2,0)),"",VLOOKUP(L$5&amp;$A50,'Xử lý'!$F:$G,2,0))</f>
        <v/>
      </c>
      <c r="M50" s="137" t="str">
        <f>IF(ISNA(VLOOKUP(M$5&amp;$A50,'Xử lý'!$F:$G,2,0)),"",VLOOKUP(M$5&amp;$A50,'Xử lý'!$F:$G,2,0))</f>
        <v/>
      </c>
      <c r="N50" s="136" t="str">
        <f>IF(ISNA(VLOOKUP(N$5&amp;$A50,'Xử lý'!$F:$G,2,0)),"",VLOOKUP(N$5&amp;$A50,'Xử lý'!$F:$G,2,0))</f>
        <v>11A7
Văn.</v>
      </c>
      <c r="O50" s="136" t="str">
        <f>IF(ISNA(VLOOKUP(O$5&amp;$A50,'Xử lý'!$F:$G,2,0)),"",VLOOKUP(O$5&amp;$A50,'Xử lý'!$F:$G,2,0))</f>
        <v>11A7
Văn.</v>
      </c>
      <c r="P50" s="136" t="str">
        <f>IF(ISNA(VLOOKUP(P$5&amp;$A50,'Xử lý'!$F:$G,2,0)),"",VLOOKUP(P$5&amp;$A50,'Xử lý'!$F:$G,2,0))</f>
        <v>11A6
Văn.</v>
      </c>
      <c r="Q50" s="139" t="str">
        <f>IF(ISNA(VLOOKUP(Q$5&amp;$A50,'Xử lý'!$F:$G,2,0)),"",VLOOKUP(Q$5&amp;$A50,'Xử lý'!$F:$G,2,0))</f>
        <v>11A6
Văn.</v>
      </c>
      <c r="R50" s="135" t="str">
        <f>IF(ISNA(VLOOKUP(R$5&amp;$A50,'Xử lý'!$F:$G,2,0)),"",VLOOKUP(R$5&amp;$A50,'Xử lý'!$F:$G,2,0))</f>
        <v/>
      </c>
      <c r="S50" s="136" t="str">
        <f>IF(ISNA(VLOOKUP(S$5&amp;$A50,'Xử lý'!$F:$G,2,0)),"",VLOOKUP(S$5&amp;$A50,'Xử lý'!$F:$G,2,0))</f>
        <v/>
      </c>
      <c r="T50" s="136" t="str">
        <f>IF(ISNA(VLOOKUP(T$5&amp;$A50,'Xử lý'!$F:$G,2,0)),"",VLOOKUP(T$5&amp;$A50,'Xử lý'!$F:$G,2,0))</f>
        <v/>
      </c>
      <c r="U50" s="137" t="str">
        <f>IF(ISNA(VLOOKUP(U$5&amp;$A50,'Xử lý'!$F:$G,2,0)),"",VLOOKUP(U$5&amp;$A50,'Xử lý'!$F:$G,2,0))</f>
        <v/>
      </c>
      <c r="V50" s="136" t="str">
        <f>IF(ISNA(VLOOKUP(V$5&amp;$A50,'Xử lý'!$F:$G,2,0)),"",VLOOKUP(V$5&amp;$A50,'Xử lý'!$F:$G,2,0))</f>
        <v/>
      </c>
      <c r="W50" s="136" t="str">
        <f>IF(ISNA(VLOOKUP(W$5&amp;$A50,'Xử lý'!$F:$G,2,0)),"",VLOOKUP(W$5&amp;$A50,'Xử lý'!$F:$G,2,0))</f>
        <v/>
      </c>
      <c r="X50" s="136" t="str">
        <f>IF(ISNA(VLOOKUP(X$5&amp;$A50,'Xử lý'!$F:$G,2,0)),"",VLOOKUP(X$5&amp;$A50,'Xử lý'!$F:$G,2,0))</f>
        <v/>
      </c>
      <c r="Y50" s="137" t="str">
        <f>IF(ISNA(VLOOKUP(Y$5&amp;$A50,'Xử lý'!$F:$G,2,0)),"",VLOOKUP(Y$5&amp;$A50,'Xử lý'!$F:$G,2,0))</f>
        <v/>
      </c>
      <c r="Z50" s="57"/>
    </row>
    <row r="51" spans="1:26" ht="28.5" x14ac:dyDescent="0.65">
      <c r="A51" s="134" t="str">
        <f>DSGV!B46</f>
        <v>V.H'Lan</v>
      </c>
      <c r="B51" s="135" t="str">
        <f>IF(ISNA(VLOOKUP(B$5&amp;$A51,'Xử lý'!$F:$G,2,0)),"",VLOOKUP(B$5&amp;$A51,'Xử lý'!$F:$G,2,0))</f>
        <v/>
      </c>
      <c r="C51" s="136" t="str">
        <f>IF(ISNA(VLOOKUP(C$5&amp;$A51,'Xử lý'!$F:$G,2,0)),"",VLOOKUP(C$5&amp;$A51,'Xử lý'!$F:$G,2,0))</f>
        <v/>
      </c>
      <c r="D51" s="136" t="str">
        <f>IF(ISNA(VLOOKUP(D$5&amp;$A51,'Xử lý'!$F:$G,2,0)),"",VLOOKUP(D$5&amp;$A51,'Xử lý'!$F:$G,2,0))</f>
        <v/>
      </c>
      <c r="E51" s="137" t="str">
        <f>IF(ISNA(VLOOKUP(E$5&amp;$A51,'Xử lý'!$F:$G,2,0)),"",VLOOKUP(E$5&amp;$A51,'Xử lý'!$F:$G,2,0))</f>
        <v/>
      </c>
      <c r="F51" s="136" t="str">
        <f>IF(ISNA(VLOOKUP(F$5&amp;$A51,'Xử lý'!$F:$G,2,0)),"",VLOOKUP(F$5&amp;$A51,'Xử lý'!$F:$G,2,0))</f>
        <v/>
      </c>
      <c r="G51" s="136" t="str">
        <f>IF(ISNA(VLOOKUP(G$5&amp;$A51,'Xử lý'!$F:$G,2,0)),"",VLOOKUP(G$5&amp;$A51,'Xử lý'!$F:$G,2,0))</f>
        <v/>
      </c>
      <c r="H51" s="136" t="str">
        <f>IF(ISNA(VLOOKUP(H$5&amp;$A51,'Xử lý'!$F:$G,2,0)),"",VLOOKUP(H$5&amp;$A51,'Xử lý'!$F:$G,2,0))</f>
        <v/>
      </c>
      <c r="I51" s="137" t="str">
        <f>IF(ISNA(VLOOKUP(I$5&amp;$A51,'Xử lý'!$F:$G,2,0)),"",VLOOKUP(I$5&amp;$A51,'Xử lý'!$F:$G,2,0))</f>
        <v/>
      </c>
      <c r="J51" s="138" t="str">
        <f>IF(ISNA(VLOOKUP(J$5&amp;$A51,'Xử lý'!$F:$G,2,0)),"",VLOOKUP(J$5&amp;$A51,'Xử lý'!$F:$G,2,0))</f>
        <v>12A5
Văn.</v>
      </c>
      <c r="K51" s="136" t="str">
        <f>IF(ISNA(VLOOKUP(K$5&amp;$A51,'Xử lý'!$F:$G,2,0)),"",VLOOKUP(K$5&amp;$A51,'Xử lý'!$F:$G,2,0))</f>
        <v>12A5
Văn.</v>
      </c>
      <c r="L51" s="136" t="str">
        <f>IF(ISNA(VLOOKUP(L$5&amp;$A51,'Xử lý'!$F:$G,2,0)),"",VLOOKUP(L$5&amp;$A51,'Xử lý'!$F:$G,2,0))</f>
        <v>12A1
Văn.</v>
      </c>
      <c r="M51" s="137" t="str">
        <f>IF(ISNA(VLOOKUP(M$5&amp;$A51,'Xử lý'!$F:$G,2,0)),"",VLOOKUP(M$5&amp;$A51,'Xử lý'!$F:$G,2,0))</f>
        <v>12A1
Văn.</v>
      </c>
      <c r="N51" s="136" t="str">
        <f>IF(ISNA(VLOOKUP(N$5&amp;$A51,'Xử lý'!$F:$G,2,0)),"",VLOOKUP(N$5&amp;$A51,'Xử lý'!$F:$G,2,0))</f>
        <v/>
      </c>
      <c r="O51" s="136" t="str">
        <f>IF(ISNA(VLOOKUP(O$5&amp;$A51,'Xử lý'!$F:$G,2,0)),"",VLOOKUP(O$5&amp;$A51,'Xử lý'!$F:$G,2,0))</f>
        <v/>
      </c>
      <c r="P51" s="136" t="str">
        <f>IF(ISNA(VLOOKUP(P$5&amp;$A51,'Xử lý'!$F:$G,2,0)),"",VLOOKUP(P$5&amp;$A51,'Xử lý'!$F:$G,2,0))</f>
        <v/>
      </c>
      <c r="Q51" s="139" t="str">
        <f>IF(ISNA(VLOOKUP(Q$5&amp;$A51,'Xử lý'!$F:$G,2,0)),"",VLOOKUP(Q$5&amp;$A51,'Xử lý'!$F:$G,2,0))</f>
        <v/>
      </c>
      <c r="R51" s="135" t="str">
        <f>IF(ISNA(VLOOKUP(R$5&amp;$A51,'Xử lý'!$F:$G,2,0)),"",VLOOKUP(R$5&amp;$A51,'Xử lý'!$F:$G,2,0))</f>
        <v/>
      </c>
      <c r="S51" s="136" t="str">
        <f>IF(ISNA(VLOOKUP(S$5&amp;$A51,'Xử lý'!$F:$G,2,0)),"",VLOOKUP(S$5&amp;$A51,'Xử lý'!$F:$G,2,0))</f>
        <v/>
      </c>
      <c r="T51" s="136" t="str">
        <f>IF(ISNA(VLOOKUP(T$5&amp;$A51,'Xử lý'!$F:$G,2,0)),"",VLOOKUP(T$5&amp;$A51,'Xử lý'!$F:$G,2,0))</f>
        <v/>
      </c>
      <c r="U51" s="137" t="str">
        <f>IF(ISNA(VLOOKUP(U$5&amp;$A51,'Xử lý'!$F:$G,2,0)),"",VLOOKUP(U$5&amp;$A51,'Xử lý'!$F:$G,2,0))</f>
        <v/>
      </c>
      <c r="V51" s="136" t="str">
        <f>IF(ISNA(VLOOKUP(V$5&amp;$A51,'Xử lý'!$F:$G,2,0)),"",VLOOKUP(V$5&amp;$A51,'Xử lý'!$F:$G,2,0))</f>
        <v/>
      </c>
      <c r="W51" s="136" t="str">
        <f>IF(ISNA(VLOOKUP(W$5&amp;$A51,'Xử lý'!$F:$G,2,0)),"",VLOOKUP(W$5&amp;$A51,'Xử lý'!$F:$G,2,0))</f>
        <v/>
      </c>
      <c r="X51" s="136" t="str">
        <f>IF(ISNA(VLOOKUP(X$5&amp;$A51,'Xử lý'!$F:$G,2,0)),"",VLOOKUP(X$5&amp;$A51,'Xử lý'!$F:$G,2,0))</f>
        <v/>
      </c>
      <c r="Y51" s="137" t="str">
        <f>IF(ISNA(VLOOKUP(Y$5&amp;$A51,'Xử lý'!$F:$G,2,0)),"",VLOOKUP(Y$5&amp;$A51,'Xử lý'!$F:$G,2,0))</f>
        <v/>
      </c>
      <c r="Z51" s="57"/>
    </row>
    <row r="52" spans="1:26" ht="28.5" x14ac:dyDescent="0.65">
      <c r="A52" s="134" t="str">
        <f>DSGV!B47</f>
        <v>V.Hoài</v>
      </c>
      <c r="B52" s="135" t="str">
        <f>IF(ISNA(VLOOKUP(B$5&amp;$A52,'Xử lý'!$F:$G,2,0)),"",VLOOKUP(B$5&amp;$A52,'Xử lý'!$F:$G,2,0))</f>
        <v/>
      </c>
      <c r="C52" s="136" t="str">
        <f>IF(ISNA(VLOOKUP(C$5&amp;$A52,'Xử lý'!$F:$G,2,0)),"",VLOOKUP(C$5&amp;$A52,'Xử lý'!$F:$G,2,0))</f>
        <v/>
      </c>
      <c r="D52" s="136" t="str">
        <f>IF(ISNA(VLOOKUP(D$5&amp;$A52,'Xử lý'!$F:$G,2,0)),"",VLOOKUP(D$5&amp;$A52,'Xử lý'!$F:$G,2,0))</f>
        <v/>
      </c>
      <c r="E52" s="137" t="str">
        <f>IF(ISNA(VLOOKUP(E$5&amp;$A52,'Xử lý'!$F:$G,2,0)),"",VLOOKUP(E$5&amp;$A52,'Xử lý'!$F:$G,2,0))</f>
        <v/>
      </c>
      <c r="F52" s="136" t="str">
        <f>IF(ISNA(VLOOKUP(F$5&amp;$A52,'Xử lý'!$F:$G,2,0)),"",VLOOKUP(F$5&amp;$A52,'Xử lý'!$F:$G,2,0))</f>
        <v/>
      </c>
      <c r="G52" s="136" t="str">
        <f>IF(ISNA(VLOOKUP(G$5&amp;$A52,'Xử lý'!$F:$G,2,0)),"",VLOOKUP(G$5&amp;$A52,'Xử lý'!$F:$G,2,0))</f>
        <v/>
      </c>
      <c r="H52" s="136" t="str">
        <f>IF(ISNA(VLOOKUP(H$5&amp;$A52,'Xử lý'!$F:$G,2,0)),"",VLOOKUP(H$5&amp;$A52,'Xử lý'!$F:$G,2,0))</f>
        <v/>
      </c>
      <c r="I52" s="137" t="str">
        <f>IF(ISNA(VLOOKUP(I$5&amp;$A52,'Xử lý'!$F:$G,2,0)),"",VLOOKUP(I$5&amp;$A52,'Xử lý'!$F:$G,2,0))</f>
        <v/>
      </c>
      <c r="J52" s="138" t="str">
        <f>IF(ISNA(VLOOKUP(J$5&amp;$A52,'Xử lý'!$F:$G,2,0)),"",VLOOKUP(J$5&amp;$A52,'Xử lý'!$F:$G,2,0))</f>
        <v/>
      </c>
      <c r="K52" s="136" t="str">
        <f>IF(ISNA(VLOOKUP(K$5&amp;$A52,'Xử lý'!$F:$G,2,0)),"",VLOOKUP(K$5&amp;$A52,'Xử lý'!$F:$G,2,0))</f>
        <v/>
      </c>
      <c r="L52" s="136" t="str">
        <f>IF(ISNA(VLOOKUP(L$5&amp;$A52,'Xử lý'!$F:$G,2,0)),"",VLOOKUP(L$5&amp;$A52,'Xử lý'!$F:$G,2,0))</f>
        <v/>
      </c>
      <c r="M52" s="137" t="str">
        <f>IF(ISNA(VLOOKUP(M$5&amp;$A52,'Xử lý'!$F:$G,2,0)),"",VLOOKUP(M$5&amp;$A52,'Xử lý'!$F:$G,2,0))</f>
        <v/>
      </c>
      <c r="N52" s="136" t="str">
        <f>IF(ISNA(VLOOKUP(N$5&amp;$A52,'Xử lý'!$F:$G,2,0)),"",VLOOKUP(N$5&amp;$A52,'Xử lý'!$F:$G,2,0))</f>
        <v/>
      </c>
      <c r="O52" s="136" t="str">
        <f>IF(ISNA(VLOOKUP(O$5&amp;$A52,'Xử lý'!$F:$G,2,0)),"",VLOOKUP(O$5&amp;$A52,'Xử lý'!$F:$G,2,0))</f>
        <v/>
      </c>
      <c r="P52" s="136" t="str">
        <f>IF(ISNA(VLOOKUP(P$5&amp;$A52,'Xử lý'!$F:$G,2,0)),"",VLOOKUP(P$5&amp;$A52,'Xử lý'!$F:$G,2,0))</f>
        <v/>
      </c>
      <c r="Q52" s="139" t="str">
        <f>IF(ISNA(VLOOKUP(Q$5&amp;$A52,'Xử lý'!$F:$G,2,0)),"",VLOOKUP(Q$5&amp;$A52,'Xử lý'!$F:$G,2,0))</f>
        <v/>
      </c>
      <c r="R52" s="135" t="str">
        <f>IF(ISNA(VLOOKUP(R$5&amp;$A52,'Xử lý'!$F:$G,2,0)),"",VLOOKUP(R$5&amp;$A52,'Xử lý'!$F:$G,2,0))</f>
        <v/>
      </c>
      <c r="S52" s="136" t="str">
        <f>IF(ISNA(VLOOKUP(S$5&amp;$A52,'Xử lý'!$F:$G,2,0)),"",VLOOKUP(S$5&amp;$A52,'Xử lý'!$F:$G,2,0))</f>
        <v/>
      </c>
      <c r="T52" s="136" t="str">
        <f>IF(ISNA(VLOOKUP(T$5&amp;$A52,'Xử lý'!$F:$G,2,0)),"",VLOOKUP(T$5&amp;$A52,'Xử lý'!$F:$G,2,0))</f>
        <v/>
      </c>
      <c r="U52" s="137" t="str">
        <f>IF(ISNA(VLOOKUP(U$5&amp;$A52,'Xử lý'!$F:$G,2,0)),"",VLOOKUP(U$5&amp;$A52,'Xử lý'!$F:$G,2,0))</f>
        <v/>
      </c>
      <c r="V52" s="136" t="str">
        <f>IF(ISNA(VLOOKUP(V$5&amp;$A52,'Xử lý'!$F:$G,2,0)),"",VLOOKUP(V$5&amp;$A52,'Xử lý'!$F:$G,2,0))</f>
        <v/>
      </c>
      <c r="W52" s="136" t="str">
        <f>IF(ISNA(VLOOKUP(W$5&amp;$A52,'Xử lý'!$F:$G,2,0)),"",VLOOKUP(W$5&amp;$A52,'Xử lý'!$F:$G,2,0))</f>
        <v/>
      </c>
      <c r="X52" s="136" t="str">
        <f>IF(ISNA(VLOOKUP(X$5&amp;$A52,'Xử lý'!$F:$G,2,0)),"",VLOOKUP(X$5&amp;$A52,'Xử lý'!$F:$G,2,0))</f>
        <v/>
      </c>
      <c r="Y52" s="137" t="str">
        <f>IF(ISNA(VLOOKUP(Y$5&amp;$A52,'Xử lý'!$F:$G,2,0)),"",VLOOKUP(Y$5&amp;$A52,'Xử lý'!$F:$G,2,0))</f>
        <v/>
      </c>
      <c r="Z52" s="57"/>
    </row>
    <row r="53" spans="1:26" ht="29" thickBot="1" x14ac:dyDescent="0.7">
      <c r="A53" s="140" t="str">
        <f>DSGV!B48</f>
        <v>V.Trà</v>
      </c>
      <c r="B53" s="141" t="str">
        <f>IF(ISNA(VLOOKUP(B$5&amp;$A53,'Xử lý'!$F:$G,2,0)),"",VLOOKUP(B$5&amp;$A53,'Xử lý'!$F:$G,2,0))</f>
        <v/>
      </c>
      <c r="C53" s="142" t="str">
        <f>IF(ISNA(VLOOKUP(C$5&amp;$A53,'Xử lý'!$F:$G,2,0)),"",VLOOKUP(C$5&amp;$A53,'Xử lý'!$F:$G,2,0))</f>
        <v/>
      </c>
      <c r="D53" s="142" t="str">
        <f>IF(ISNA(VLOOKUP(D$5&amp;$A53,'Xử lý'!$F:$G,2,0)),"",VLOOKUP(D$5&amp;$A53,'Xử lý'!$F:$G,2,0))</f>
        <v/>
      </c>
      <c r="E53" s="143" t="str">
        <f>IF(ISNA(VLOOKUP(E$5&amp;$A53,'Xử lý'!$F:$G,2,0)),"",VLOOKUP(E$5&amp;$A53,'Xử lý'!$F:$G,2,0))</f>
        <v/>
      </c>
      <c r="F53" s="142" t="str">
        <f>IF(ISNA(VLOOKUP(F$5&amp;$A53,'Xử lý'!$F:$G,2,0)),"",VLOOKUP(F$5&amp;$A53,'Xử lý'!$F:$G,2,0))</f>
        <v/>
      </c>
      <c r="G53" s="142" t="str">
        <f>IF(ISNA(VLOOKUP(G$5&amp;$A53,'Xử lý'!$F:$G,2,0)),"",VLOOKUP(G$5&amp;$A53,'Xử lý'!$F:$G,2,0))</f>
        <v/>
      </c>
      <c r="H53" s="142" t="str">
        <f>IF(ISNA(VLOOKUP(H$5&amp;$A53,'Xử lý'!$F:$G,2,0)),"",VLOOKUP(H$5&amp;$A53,'Xử lý'!$F:$G,2,0))</f>
        <v/>
      </c>
      <c r="I53" s="143" t="str">
        <f>IF(ISNA(VLOOKUP(I$5&amp;$A53,'Xử lý'!$F:$G,2,0)),"",VLOOKUP(I$5&amp;$A53,'Xử lý'!$F:$G,2,0))</f>
        <v/>
      </c>
      <c r="J53" s="144" t="str">
        <f>IF(ISNA(VLOOKUP(J$5&amp;$A53,'Xử lý'!$F:$G,2,0)),"",VLOOKUP(J$5&amp;$A53,'Xử lý'!$F:$G,2,0))</f>
        <v/>
      </c>
      <c r="K53" s="142" t="str">
        <f>IF(ISNA(VLOOKUP(K$5&amp;$A53,'Xử lý'!$F:$G,2,0)),"",VLOOKUP(K$5&amp;$A53,'Xử lý'!$F:$G,2,0))</f>
        <v/>
      </c>
      <c r="L53" s="142" t="str">
        <f>IF(ISNA(VLOOKUP(L$5&amp;$A53,'Xử lý'!$F:$G,2,0)),"",VLOOKUP(L$5&amp;$A53,'Xử lý'!$F:$G,2,0))</f>
        <v/>
      </c>
      <c r="M53" s="143" t="str">
        <f>IF(ISNA(VLOOKUP(M$5&amp;$A53,'Xử lý'!$F:$G,2,0)),"",VLOOKUP(M$5&amp;$A53,'Xử lý'!$F:$G,2,0))</f>
        <v/>
      </c>
      <c r="N53" s="142" t="str">
        <f>IF(ISNA(VLOOKUP(N$5&amp;$A53,'Xử lý'!$F:$G,2,0)),"",VLOOKUP(N$5&amp;$A53,'Xử lý'!$F:$G,2,0))</f>
        <v/>
      </c>
      <c r="O53" s="142" t="str">
        <f>IF(ISNA(VLOOKUP(O$5&amp;$A53,'Xử lý'!$F:$G,2,0)),"",VLOOKUP(O$5&amp;$A53,'Xử lý'!$F:$G,2,0))</f>
        <v/>
      </c>
      <c r="P53" s="142" t="str">
        <f>IF(ISNA(VLOOKUP(P$5&amp;$A53,'Xử lý'!$F:$G,2,0)),"",VLOOKUP(P$5&amp;$A53,'Xử lý'!$F:$G,2,0))</f>
        <v/>
      </c>
      <c r="Q53" s="145" t="str">
        <f>IF(ISNA(VLOOKUP(Q$5&amp;$A53,'Xử lý'!$F:$G,2,0)),"",VLOOKUP(Q$5&amp;$A53,'Xử lý'!$F:$G,2,0))</f>
        <v/>
      </c>
      <c r="R53" s="141" t="str">
        <f>IF(ISNA(VLOOKUP(R$5&amp;$A53,'Xử lý'!$F:$G,2,0)),"",VLOOKUP(R$5&amp;$A53,'Xử lý'!$F:$G,2,0))</f>
        <v/>
      </c>
      <c r="S53" s="142" t="str">
        <f>IF(ISNA(VLOOKUP(S$5&amp;$A53,'Xử lý'!$F:$G,2,0)),"",VLOOKUP(S$5&amp;$A53,'Xử lý'!$F:$G,2,0))</f>
        <v/>
      </c>
      <c r="T53" s="142" t="str">
        <f>IF(ISNA(VLOOKUP(T$5&amp;$A53,'Xử lý'!$F:$G,2,0)),"",VLOOKUP(T$5&amp;$A53,'Xử lý'!$F:$G,2,0))</f>
        <v/>
      </c>
      <c r="U53" s="143" t="str">
        <f>IF(ISNA(VLOOKUP(U$5&amp;$A53,'Xử lý'!$F:$G,2,0)),"",VLOOKUP(U$5&amp;$A53,'Xử lý'!$F:$G,2,0))</f>
        <v/>
      </c>
      <c r="V53" s="142" t="str">
        <f>IF(ISNA(VLOOKUP(V$5&amp;$A53,'Xử lý'!$F:$G,2,0)),"",VLOOKUP(V$5&amp;$A53,'Xử lý'!$F:$G,2,0))</f>
        <v/>
      </c>
      <c r="W53" s="142" t="str">
        <f>IF(ISNA(VLOOKUP(W$5&amp;$A53,'Xử lý'!$F:$G,2,0)),"",VLOOKUP(W$5&amp;$A53,'Xử lý'!$F:$G,2,0))</f>
        <v/>
      </c>
      <c r="X53" s="142" t="str">
        <f>IF(ISNA(VLOOKUP(X$5&amp;$A53,'Xử lý'!$F:$G,2,0)),"",VLOOKUP(X$5&amp;$A53,'Xử lý'!$F:$G,2,0))</f>
        <v/>
      </c>
      <c r="Y53" s="143" t="str">
        <f>IF(ISNA(VLOOKUP(Y$5&amp;$A53,'Xử lý'!$F:$G,2,0)),"",VLOOKUP(Y$5&amp;$A53,'Xử lý'!$F:$G,2,0))</f>
        <v/>
      </c>
      <c r="Z53" s="57"/>
    </row>
  </sheetData>
  <sheetProtection algorithmName="SHA-512" hashValue="9N11qC8QaWcVe9WRqcnu/9A7E9nRvPWm7wuDQe5PyjHKyfXiwhJLQ87+Mstjjh2RC+S3q1eg620mqFvNYM0fkg==" saltValue="raAUC/Uh/ay2ZKb9e4EEQg==" spinCount="100000" sheet="1" objects="1" scenarios="1"/>
  <mergeCells count="14">
    <mergeCell ref="A1:Y1"/>
    <mergeCell ref="A2:A4"/>
    <mergeCell ref="B2:E2"/>
    <mergeCell ref="F2:I2"/>
    <mergeCell ref="J2:M2"/>
    <mergeCell ref="N2:Q2"/>
    <mergeCell ref="R2:U2"/>
    <mergeCell ref="V2:Y2"/>
    <mergeCell ref="B3:E3"/>
    <mergeCell ref="R3:U3"/>
    <mergeCell ref="V3:Y3"/>
    <mergeCell ref="F3:I3"/>
    <mergeCell ref="J3:M3"/>
    <mergeCell ref="N3:Q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F7E4-2436-477B-A59D-AEC1DD6D6BE6}">
  <dimension ref="A1:I623"/>
  <sheetViews>
    <sheetView tabSelected="1" topLeftCell="A604" zoomScale="85" zoomScaleNormal="85" workbookViewId="0">
      <selection activeCell="E20" sqref="A1:XFD1048576"/>
    </sheetView>
  </sheetViews>
  <sheetFormatPr defaultColWidth="0" defaultRowHeight="14.5" zeroHeight="1" x14ac:dyDescent="0.35"/>
  <cols>
    <col min="1" max="1" width="3.453125" style="115" bestFit="1" customWidth="1"/>
    <col min="2" max="2" width="1.90625" style="115" bestFit="1" customWidth="1"/>
    <col min="3" max="8" width="13.90625" style="115" customWidth="1"/>
    <col min="9" max="9" width="0" style="115" hidden="1" customWidth="1"/>
    <col min="10" max="16384" width="8.7265625" style="115" hidden="1"/>
  </cols>
  <sheetData>
    <row r="1" spans="1:9" ht="15" x14ac:dyDescent="0.35">
      <c r="A1" s="146" t="str">
        <f>HS!A1</f>
        <v>THỜI KHÓA BIỂU TUẦN 3 - ÁP DỤNG TỪ 18/9/2023</v>
      </c>
      <c r="B1" s="146"/>
      <c r="C1" s="146"/>
      <c r="D1" s="146"/>
      <c r="E1" s="146"/>
      <c r="F1" s="146"/>
      <c r="G1" s="146"/>
      <c r="H1" s="146"/>
    </row>
    <row r="2" spans="1:9" ht="16" thickBot="1" x14ac:dyDescent="0.4">
      <c r="A2" s="147"/>
      <c r="B2" s="147"/>
      <c r="C2" s="148"/>
      <c r="D2" s="148"/>
      <c r="E2" s="147" t="s">
        <v>157</v>
      </c>
      <c r="F2" s="147" t="str">
        <f>VLOOKUP(1+(ROW()-2)/13,DSGV!A:B,2,0)</f>
        <v>A.Dung</v>
      </c>
      <c r="G2" s="147"/>
      <c r="H2" s="147"/>
    </row>
    <row r="3" spans="1:9" ht="16" thickBot="1" x14ac:dyDescent="0.4">
      <c r="A3" s="149"/>
      <c r="B3" s="150"/>
      <c r="C3" s="90" t="s">
        <v>79</v>
      </c>
      <c r="D3" s="90" t="s">
        <v>81</v>
      </c>
      <c r="E3" s="90" t="s">
        <v>82</v>
      </c>
      <c r="F3" s="90" t="s">
        <v>83</v>
      </c>
      <c r="G3" s="90" t="s">
        <v>84</v>
      </c>
      <c r="H3" s="91" t="s">
        <v>85</v>
      </c>
    </row>
    <row r="4" spans="1:9" ht="31" x14ac:dyDescent="0.7">
      <c r="A4" s="151" t="s">
        <v>9</v>
      </c>
      <c r="B4" s="152">
        <v>1</v>
      </c>
      <c r="C4" s="153" t="str">
        <f>IF(ISNA(VLOOKUP(RIGHT(C$3,1)&amp;"S"&amp;$B4&amp;$F2,'Xử lý'!$F:$G,2,0)),"",VLOOKUP(RIGHT(C$3,1)&amp;"S"&amp;$B4&amp;$F2,'Xử lý'!$F:$G,2,0))</f>
        <v/>
      </c>
      <c r="D4" s="153" t="str">
        <f>IF(ISNA(VLOOKUP(RIGHT(D$3,1)&amp;"S"&amp;$B4&amp;$F2,'Xử lý'!$F:$G,2,0)),"",VLOOKUP(RIGHT(D$3,1)&amp;"S"&amp;$B4&amp;$F2,'Xử lý'!$F:$G,2,0))</f>
        <v/>
      </c>
      <c r="E4" s="153" t="str">
        <f>IF(ISNA(VLOOKUP(RIGHT(E$3,1)&amp;"S"&amp;$B4&amp;$F2,'Xử lý'!$F:$G,2,0)),"",VLOOKUP(RIGHT(E$3,1)&amp;"S"&amp;$B4&amp;$F2,'Xử lý'!$F:$G,2,0))</f>
        <v/>
      </c>
      <c r="F4" s="153" t="str">
        <f>IF(ISNA(VLOOKUP(RIGHT(F$3,1)&amp;"S"&amp;$B4&amp;$F2,'Xử lý'!$F:$G,2,0)),"",VLOOKUP(RIGHT(F$3,1)&amp;"S"&amp;$B4&amp;$F2,'Xử lý'!$F:$G,2,0))</f>
        <v/>
      </c>
      <c r="G4" s="153" t="str">
        <f>IF(ISNA(VLOOKUP(RIGHT(G$3,1)&amp;"S"&amp;$B4&amp;$F2,'Xử lý'!$F:$G,2,0)),"",VLOOKUP(RIGHT(G$3,1)&amp;"S"&amp;$B4&amp;$F2,'Xử lý'!$F:$G,2,0))</f>
        <v/>
      </c>
      <c r="H4" s="154" t="str">
        <f>IF(ISNA(VLOOKUP(RIGHT(H$3,1)&amp;"S"&amp;$B4&amp;$F2,'Xử lý'!$F:$G,2,0)),"",VLOOKUP(RIGHT(H$3,1)&amp;"S"&amp;$B4&amp;$F2,'Xử lý'!$F:$G,2,0))</f>
        <v/>
      </c>
      <c r="I4" s="155"/>
    </row>
    <row r="5" spans="1:9" ht="31" x14ac:dyDescent="0.7">
      <c r="A5" s="156"/>
      <c r="B5" s="157">
        <v>2</v>
      </c>
      <c r="C5" s="158" t="str">
        <f>IF(ISNA(VLOOKUP(RIGHT(C$3,1)&amp;"S"&amp;$B5&amp;$F2,'Xử lý'!$F:$G,2,0)),"",VLOOKUP(RIGHT(C$3,1)&amp;"S"&amp;$B5&amp;$F2,'Xử lý'!$F:$G,2,0))</f>
        <v/>
      </c>
      <c r="D5" s="158" t="str">
        <f>IF(ISNA(VLOOKUP(RIGHT(D$3,1)&amp;"S"&amp;$B5&amp;$F2,'Xử lý'!$F:$G,2,0)),"",VLOOKUP(RIGHT(D$3,1)&amp;"S"&amp;$B5&amp;$F2,'Xử lý'!$F:$G,2,0))</f>
        <v/>
      </c>
      <c r="E5" s="158" t="str">
        <f>IF(ISNA(VLOOKUP(RIGHT(E$3,1)&amp;"S"&amp;$B5&amp;$F2,'Xử lý'!$F:$G,2,0)),"",VLOOKUP(RIGHT(E$3,1)&amp;"S"&amp;$B5&amp;$F2,'Xử lý'!$F:$G,2,0))</f>
        <v/>
      </c>
      <c r="F5" s="158" t="str">
        <f>IF(ISNA(VLOOKUP(RIGHT(F$3,1)&amp;"S"&amp;$B5&amp;$F2,'Xử lý'!$F:$G,2,0)),"",VLOOKUP(RIGHT(F$3,1)&amp;"S"&amp;$B5&amp;$F2,'Xử lý'!$F:$G,2,0))</f>
        <v/>
      </c>
      <c r="G5" s="158" t="str">
        <f>IF(ISNA(VLOOKUP(RIGHT(G$3,1)&amp;"S"&amp;$B5&amp;$F2,'Xử lý'!$F:$G,2,0)),"",VLOOKUP(RIGHT(G$3,1)&amp;"S"&amp;$B5&amp;$F2,'Xử lý'!$F:$G,2,0))</f>
        <v/>
      </c>
      <c r="H5" s="159" t="str">
        <f>IF(ISNA(VLOOKUP(RIGHT(H$3,1)&amp;"S"&amp;$B5&amp;$F2,'Xử lý'!$F:$G,2,0)),"",VLOOKUP(RIGHT(H$3,1)&amp;"S"&amp;$B5&amp;$F2,'Xử lý'!$F:$G,2,0))</f>
        <v/>
      </c>
      <c r="I5" s="155"/>
    </row>
    <row r="6" spans="1:9" ht="31" x14ac:dyDescent="0.7">
      <c r="A6" s="156"/>
      <c r="B6" s="157">
        <v>3</v>
      </c>
      <c r="C6" s="158" t="str">
        <f>IF(ISNA(VLOOKUP(RIGHT(C$3,1)&amp;"S"&amp;$B6&amp;$F2,'Xử lý'!$F:$G,2,0)),"",VLOOKUP(RIGHT(C$3,1)&amp;"S"&amp;$B6&amp;$F2,'Xử lý'!$F:$G,2,0))</f>
        <v/>
      </c>
      <c r="D6" s="158" t="str">
        <f>IF(ISNA(VLOOKUP(RIGHT(D$3,1)&amp;"S"&amp;$B6&amp;$F2,'Xử lý'!$F:$G,2,0)),"",VLOOKUP(RIGHT(D$3,1)&amp;"S"&amp;$B6&amp;$F2,'Xử lý'!$F:$G,2,0))</f>
        <v/>
      </c>
      <c r="E6" s="158" t="str">
        <f>IF(ISNA(VLOOKUP(RIGHT(E$3,1)&amp;"S"&amp;$B6&amp;$F2,'Xử lý'!$F:$G,2,0)),"",VLOOKUP(RIGHT(E$3,1)&amp;"S"&amp;$B6&amp;$F2,'Xử lý'!$F:$G,2,0))</f>
        <v/>
      </c>
      <c r="F6" s="158" t="str">
        <f>IF(ISNA(VLOOKUP(RIGHT(F$3,1)&amp;"S"&amp;$B6&amp;$F2,'Xử lý'!$F:$G,2,0)),"",VLOOKUP(RIGHT(F$3,1)&amp;"S"&amp;$B6&amp;$F2,'Xử lý'!$F:$G,2,0))</f>
        <v/>
      </c>
      <c r="G6" s="158" t="str">
        <f>IF(ISNA(VLOOKUP(RIGHT(G$3,1)&amp;"S"&amp;$B6&amp;$F2,'Xử lý'!$F:$G,2,0)),"",VLOOKUP(RIGHT(G$3,1)&amp;"S"&amp;$B6&amp;$F2,'Xử lý'!$F:$G,2,0))</f>
        <v/>
      </c>
      <c r="H6" s="159" t="str">
        <f>IF(ISNA(VLOOKUP(RIGHT(H$3,1)&amp;"S"&amp;$B6&amp;$F2,'Xử lý'!$F:$G,2,0)),"",VLOOKUP(RIGHT(H$3,1)&amp;"S"&amp;$B6&amp;$F2,'Xử lý'!$F:$G,2,0))</f>
        <v/>
      </c>
      <c r="I6" s="155"/>
    </row>
    <row r="7" spans="1:9" ht="31" x14ac:dyDescent="0.7">
      <c r="A7" s="156"/>
      <c r="B7" s="157">
        <v>4</v>
      </c>
      <c r="C7" s="158" t="str">
        <f>IF(ISNA(VLOOKUP(RIGHT(C$3,1)&amp;"S"&amp;$B7&amp;$F2,'Xử lý'!$F:$G,2,0)),"",VLOOKUP(RIGHT(C$3,1)&amp;"S"&amp;$B7&amp;$F2,'Xử lý'!$F:$G,2,0))</f>
        <v/>
      </c>
      <c r="D7" s="158" t="str">
        <f>IF(ISNA(VLOOKUP(RIGHT(D$3,1)&amp;"S"&amp;$B7&amp;$F2,'Xử lý'!$F:$G,2,0)),"",VLOOKUP(RIGHT(D$3,1)&amp;"S"&amp;$B7&amp;$F2,'Xử lý'!$F:$G,2,0))</f>
        <v/>
      </c>
      <c r="E7" s="158" t="str">
        <f>IF(ISNA(VLOOKUP(RIGHT(E$3,1)&amp;"S"&amp;$B7&amp;$F2,'Xử lý'!$F:$G,2,0)),"",VLOOKUP(RIGHT(E$3,1)&amp;"S"&amp;$B7&amp;$F2,'Xử lý'!$F:$G,2,0))</f>
        <v/>
      </c>
      <c r="F7" s="158" t="str">
        <f>IF(ISNA(VLOOKUP(RIGHT(F$3,1)&amp;"S"&amp;$B7&amp;$F2,'Xử lý'!$F:$G,2,0)),"",VLOOKUP(RIGHT(F$3,1)&amp;"S"&amp;$B7&amp;$F2,'Xử lý'!$F:$G,2,0))</f>
        <v/>
      </c>
      <c r="G7" s="158" t="str">
        <f>IF(ISNA(VLOOKUP(RIGHT(G$3,1)&amp;"S"&amp;$B7&amp;$F2,'Xử lý'!$F:$G,2,0)),"",VLOOKUP(RIGHT(G$3,1)&amp;"S"&amp;$B7&amp;$F2,'Xử lý'!$F:$G,2,0))</f>
        <v/>
      </c>
      <c r="H7" s="159" t="str">
        <f>IF(ISNA(VLOOKUP(RIGHT(H$3,1)&amp;"S"&amp;$B7&amp;$F2,'Xử lý'!$F:$G,2,0)),"",VLOOKUP(RIGHT(H$3,1)&amp;"S"&amp;$B7&amp;$F2,'Xử lý'!$F:$G,2,0))</f>
        <v/>
      </c>
      <c r="I7" s="155"/>
    </row>
    <row r="8" spans="1:9" ht="31.5" thickBot="1" x14ac:dyDescent="0.75">
      <c r="A8" s="160"/>
      <c r="B8" s="161">
        <v>5</v>
      </c>
      <c r="C8" s="162" t="str">
        <f>IF(ISNA(VLOOKUP(RIGHT(C$3,1)&amp;"S"&amp;$B8&amp;$F2,'Xử lý'!$F:$G,2,0)),"",VLOOKUP(RIGHT(C$3,1)&amp;"S"&amp;$B8&amp;$F2,'Xử lý'!$F:$G,2,0))</f>
        <v/>
      </c>
      <c r="D8" s="162" t="str">
        <f>IF(ISNA(VLOOKUP(RIGHT(D$3,1)&amp;"S"&amp;$B8&amp;$F2,'Xử lý'!$F:$G,2,0)),"",VLOOKUP(RIGHT(D$3,1)&amp;"S"&amp;$B8&amp;$F2,'Xử lý'!$F:$G,2,0))</f>
        <v/>
      </c>
      <c r="E8" s="162" t="str">
        <f>IF(ISNA(VLOOKUP(RIGHT(E$3,1)&amp;"S"&amp;$B8&amp;$F2,'Xử lý'!$F:$G,2,0)),"",VLOOKUP(RIGHT(E$3,1)&amp;"S"&amp;$B8&amp;$F2,'Xử lý'!$F:$G,2,0))</f>
        <v/>
      </c>
      <c r="F8" s="162" t="str">
        <f>IF(ISNA(VLOOKUP(RIGHT(F$3,1)&amp;"S"&amp;$B8&amp;$F2,'Xử lý'!$F:$G,2,0)),"",VLOOKUP(RIGHT(F$3,1)&amp;"S"&amp;$B8&amp;$F2,'Xử lý'!$F:$G,2,0))</f>
        <v/>
      </c>
      <c r="G8" s="162" t="str">
        <f>IF(ISNA(VLOOKUP(RIGHT(G$3,1)&amp;"S"&amp;$B8&amp;$F2,'Xử lý'!$F:$G,2,0)),"",VLOOKUP(RIGHT(G$3,1)&amp;"S"&amp;$B8&amp;$F2,'Xử lý'!$F:$G,2,0))</f>
        <v/>
      </c>
      <c r="H8" s="163" t="str">
        <f>IF(ISNA(VLOOKUP(RIGHT(H$3,1)&amp;"S"&amp;$B8&amp;$F2,'Xử lý'!$F:$G,2,0)),"",VLOOKUP(RIGHT(H$3,1)&amp;"S"&amp;$B8&amp;$F2,'Xử lý'!$F:$G,2,0))</f>
        <v/>
      </c>
      <c r="I8" s="155"/>
    </row>
    <row r="9" spans="1:9" ht="31" x14ac:dyDescent="0.7">
      <c r="A9" s="164" t="s">
        <v>64</v>
      </c>
      <c r="B9" s="165">
        <v>1</v>
      </c>
      <c r="C9" s="166" t="str">
        <f>IF(ISNA(VLOOKUP(RIGHT(C$3,1)&amp;"C"&amp;$B9&amp;$F2,'Xử lý'!$F:$G,2,0)),"",VLOOKUP(RIGHT(C$3,1)&amp;"C"&amp;$B9&amp;$F2,'Xử lý'!$F:$G,2,0))</f>
        <v/>
      </c>
      <c r="D9" s="166" t="str">
        <f>IF(ISNA(VLOOKUP(RIGHT(D$3,1)&amp;"C"&amp;$B9&amp;$F2,'Xử lý'!$F:$G,2,0)),"",VLOOKUP(RIGHT(D$3,1)&amp;"C"&amp;$B9&amp;$F2,'Xử lý'!$F:$G,2,0))</f>
        <v>12A7
Anh.</v>
      </c>
      <c r="E9" s="166" t="str">
        <f>IF(ISNA(VLOOKUP(RIGHT(E$3,1)&amp;"C"&amp;$B9&amp;$F2,'Xử lý'!$F:$G,2,0)),"",VLOOKUP(RIGHT(E$3,1)&amp;"C"&amp;$B9&amp;$F2,'Xử lý'!$F:$G,2,0))</f>
        <v/>
      </c>
      <c r="F9" s="166" t="str">
        <f>IF(ISNA(VLOOKUP(RIGHT(F$3,1)&amp;"C"&amp;$B9&amp;$F2,'Xử lý'!$F:$G,2,0)),"",VLOOKUP(RIGHT(F$3,1)&amp;"C"&amp;$B9&amp;$F2,'Xử lý'!$F:$G,2,0))</f>
        <v>10A5
Anh.</v>
      </c>
      <c r="G9" s="166" t="str">
        <f>IF(ISNA(VLOOKUP(RIGHT(G$3,1)&amp;"C"&amp;$B9&amp;$F2,'Xử lý'!$F:$G,2,0)),"",VLOOKUP(RIGHT(G$3,1)&amp;"C"&amp;$B9&amp;$F2,'Xử lý'!$F:$G,2,0))</f>
        <v/>
      </c>
      <c r="H9" s="167" t="str">
        <f>IF(ISNA(VLOOKUP(RIGHT(H$3,1)&amp;"C"&amp;$B9&amp;$F2,'Xử lý'!$F:$G,2,0)),"",VLOOKUP(RIGHT(H$3,1)&amp;"C"&amp;$B9&amp;$F2,'Xử lý'!$F:$G,2,0))</f>
        <v/>
      </c>
      <c r="I9" s="155"/>
    </row>
    <row r="10" spans="1:9" ht="31" x14ac:dyDescent="0.7">
      <c r="A10" s="168"/>
      <c r="B10" s="169">
        <v>2</v>
      </c>
      <c r="C10" s="104" t="str">
        <f>IF(ISNA(VLOOKUP(RIGHT(C$3,1)&amp;"C"&amp;$B10&amp;$F2,'Xử lý'!$F:$G,2,0)),"",VLOOKUP(RIGHT(C$3,1)&amp;"C"&amp;$B10&amp;$F2,'Xử lý'!$F:$G,2,0))</f>
        <v/>
      </c>
      <c r="D10" s="104" t="str">
        <f>IF(ISNA(VLOOKUP(RIGHT(D$3,1)&amp;"C"&amp;$B10&amp;$F2,'Xử lý'!$F:$G,2,0)),"",VLOOKUP(RIGHT(D$3,1)&amp;"C"&amp;$B10&amp;$F2,'Xử lý'!$F:$G,2,0))</f>
        <v>12A7
Anh.</v>
      </c>
      <c r="E10" s="104" t="str">
        <f>IF(ISNA(VLOOKUP(RIGHT(E$3,1)&amp;"C"&amp;$B10&amp;$F2,'Xử lý'!$F:$G,2,0)),"",VLOOKUP(RIGHT(E$3,1)&amp;"C"&amp;$B10&amp;$F2,'Xử lý'!$F:$G,2,0))</f>
        <v/>
      </c>
      <c r="F10" s="104" t="str">
        <f>IF(ISNA(VLOOKUP(RIGHT(F$3,1)&amp;"C"&amp;$B10&amp;$F2,'Xử lý'!$F:$G,2,0)),"",VLOOKUP(RIGHT(F$3,1)&amp;"C"&amp;$B10&amp;$F2,'Xử lý'!$F:$G,2,0))</f>
        <v>10A5
Anh.</v>
      </c>
      <c r="G10" s="104" t="str">
        <f>IF(ISNA(VLOOKUP(RIGHT(G$3,1)&amp;"C"&amp;$B10&amp;$F2,'Xử lý'!$F:$G,2,0)),"",VLOOKUP(RIGHT(G$3,1)&amp;"C"&amp;$B10&amp;$F2,'Xử lý'!$F:$G,2,0))</f>
        <v/>
      </c>
      <c r="H10" s="105" t="str">
        <f>IF(ISNA(VLOOKUP(RIGHT(H$3,1)&amp;"C"&amp;$B10&amp;$F2,'Xử lý'!$F:$G,2,0)),"",VLOOKUP(RIGHT(H$3,1)&amp;"C"&amp;$B10&amp;$F2,'Xử lý'!$F:$G,2,0))</f>
        <v/>
      </c>
      <c r="I10" s="155"/>
    </row>
    <row r="11" spans="1:9" ht="31" x14ac:dyDescent="0.7">
      <c r="A11" s="168"/>
      <c r="B11" s="169">
        <v>3</v>
      </c>
      <c r="C11" s="104" t="str">
        <f>IF(ISNA(VLOOKUP(RIGHT(C$3,1)&amp;"C"&amp;$B11&amp;$F2,'Xử lý'!$F:$G,2,0)),"",VLOOKUP(RIGHT(C$3,1)&amp;"C"&amp;$B11&amp;$F2,'Xử lý'!$F:$G,2,0))</f>
        <v/>
      </c>
      <c r="D11" s="104" t="str">
        <f>IF(ISNA(VLOOKUP(RIGHT(D$3,1)&amp;"C"&amp;$B11&amp;$F2,'Xử lý'!$F:$G,2,0)),"",VLOOKUP(RIGHT(D$3,1)&amp;"C"&amp;$B11&amp;$F2,'Xử lý'!$F:$G,2,0))</f>
        <v>10A2
Anh.</v>
      </c>
      <c r="E11" s="104" t="str">
        <f>IF(ISNA(VLOOKUP(RIGHT(E$3,1)&amp;"C"&amp;$B11&amp;$F2,'Xử lý'!$F:$G,2,0)),"",VLOOKUP(RIGHT(E$3,1)&amp;"C"&amp;$B11&amp;$F2,'Xử lý'!$F:$G,2,0))</f>
        <v>12A4
Anh.</v>
      </c>
      <c r="F11" s="104" t="str">
        <f>IF(ISNA(VLOOKUP(RIGHT(F$3,1)&amp;"C"&amp;$B11&amp;$F2,'Xử lý'!$F:$G,2,0)),"",VLOOKUP(RIGHT(F$3,1)&amp;"C"&amp;$B11&amp;$F2,'Xử lý'!$F:$G,2,0))</f>
        <v>10A6
Anh.</v>
      </c>
      <c r="G11" s="104" t="str">
        <f>IF(ISNA(VLOOKUP(RIGHT(G$3,1)&amp;"C"&amp;$B11&amp;$F2,'Xử lý'!$F:$G,2,0)),"",VLOOKUP(RIGHT(G$3,1)&amp;"C"&amp;$B11&amp;$F2,'Xử lý'!$F:$G,2,0))</f>
        <v/>
      </c>
      <c r="H11" s="105" t="str">
        <f>IF(ISNA(VLOOKUP(RIGHT(H$3,1)&amp;"C"&amp;$B11&amp;$F2,'Xử lý'!$F:$G,2,0)),"",VLOOKUP(RIGHT(H$3,1)&amp;"C"&amp;$B11&amp;$F2,'Xử lý'!$F:$G,2,0))</f>
        <v/>
      </c>
      <c r="I11" s="155"/>
    </row>
    <row r="12" spans="1:9" ht="31.5" thickBot="1" x14ac:dyDescent="0.75">
      <c r="A12" s="170"/>
      <c r="B12" s="171">
        <v>4</v>
      </c>
      <c r="C12" s="109" t="str">
        <f>IF(ISNA(VLOOKUP(RIGHT(C$3,1)&amp;"C"&amp;$B12&amp;$F2,'Xử lý'!$F:$G,2,0)),"",VLOOKUP(RIGHT(C$3,1)&amp;"C"&amp;$B12&amp;$F2,'Xử lý'!$F:$G,2,0))</f>
        <v/>
      </c>
      <c r="D12" s="109" t="str">
        <f>IF(ISNA(VLOOKUP(RIGHT(D$3,1)&amp;"C"&amp;$B12&amp;$F2,'Xử lý'!$F:$G,2,0)),"",VLOOKUP(RIGHT(D$3,1)&amp;"C"&amp;$B12&amp;$F2,'Xử lý'!$F:$G,2,0))</f>
        <v>10A2
Anh.</v>
      </c>
      <c r="E12" s="109" t="str">
        <f>IF(ISNA(VLOOKUP(RIGHT(E$3,1)&amp;"C"&amp;$B12&amp;$F2,'Xử lý'!$F:$G,2,0)),"",VLOOKUP(RIGHT(E$3,1)&amp;"C"&amp;$B12&amp;$F2,'Xử lý'!$F:$G,2,0))</f>
        <v>12A4
Anh.</v>
      </c>
      <c r="F12" s="109" t="str">
        <f>IF(ISNA(VLOOKUP(RIGHT(F$3,1)&amp;"C"&amp;$B12&amp;$F2,'Xử lý'!$F:$G,2,0)),"",VLOOKUP(RIGHT(F$3,1)&amp;"C"&amp;$B12&amp;$F2,'Xử lý'!$F:$G,2,0))</f>
        <v>10A6
Anh.</v>
      </c>
      <c r="G12" s="109" t="str">
        <f>IF(ISNA(VLOOKUP(RIGHT(G$3,1)&amp;"C"&amp;$B12&amp;$F2,'Xử lý'!$F:$G,2,0)),"",VLOOKUP(RIGHT(G$3,1)&amp;"C"&amp;$B12&amp;$F2,'Xử lý'!$F:$G,2,0))</f>
        <v/>
      </c>
      <c r="H12" s="110" t="str">
        <f>IF(ISNA(VLOOKUP(RIGHT(H$3,1)&amp;"C"&amp;$B12&amp;$F2,'Xử lý'!$F:$G,2,0)),"",VLOOKUP(RIGHT(H$3,1)&amp;"C"&amp;$B12&amp;$F2,'Xử lý'!$F:$G,2,0))</f>
        <v/>
      </c>
      <c r="I12" s="155"/>
    </row>
    <row r="13" spans="1:9" x14ac:dyDescent="0.35"/>
    <row r="14" spans="1:9" ht="15" x14ac:dyDescent="0.35">
      <c r="A14" s="146" t="str">
        <f>A1</f>
        <v>THỜI KHÓA BIỂU TUẦN 3 - ÁP DỤNG TỪ 18/9/2023</v>
      </c>
      <c r="B14" s="146"/>
      <c r="C14" s="146"/>
      <c r="D14" s="146"/>
      <c r="E14" s="146"/>
      <c r="F14" s="146"/>
      <c r="G14" s="146"/>
      <c r="H14" s="146"/>
    </row>
    <row r="15" spans="1:9" ht="16" thickBot="1" x14ac:dyDescent="0.4">
      <c r="A15" s="147"/>
      <c r="B15" s="147"/>
      <c r="C15" s="148"/>
      <c r="D15" s="148"/>
      <c r="E15" s="147" t="s">
        <v>157</v>
      </c>
      <c r="F15" s="147" t="str">
        <f>VLOOKUP(1+(ROW()-2)/13,DSGV!A:B,2,0)</f>
        <v>A.Huyền</v>
      </c>
      <c r="G15" s="147"/>
      <c r="H15" s="147"/>
    </row>
    <row r="16" spans="1:9" ht="16" thickBot="1" x14ac:dyDescent="0.4">
      <c r="A16" s="149"/>
      <c r="B16" s="150"/>
      <c r="C16" s="90" t="s">
        <v>79</v>
      </c>
      <c r="D16" s="90" t="s">
        <v>81</v>
      </c>
      <c r="E16" s="90" t="s">
        <v>82</v>
      </c>
      <c r="F16" s="90" t="s">
        <v>83</v>
      </c>
      <c r="G16" s="90" t="s">
        <v>84</v>
      </c>
      <c r="H16" s="91" t="s">
        <v>85</v>
      </c>
    </row>
    <row r="17" spans="1:9" ht="31" x14ac:dyDescent="0.7">
      <c r="A17" s="151" t="s">
        <v>9</v>
      </c>
      <c r="B17" s="152">
        <v>1</v>
      </c>
      <c r="C17" s="153" t="str">
        <f>IF(ISNA(VLOOKUP(RIGHT(C$3,1)&amp;"S"&amp;$B17&amp;$F15,'Xử lý'!$F:$G,2,0)),"",VLOOKUP(RIGHT(C$3,1)&amp;"S"&amp;$B17&amp;$F15,'Xử lý'!$F:$G,2,0))</f>
        <v/>
      </c>
      <c r="D17" s="153" t="str">
        <f>IF(ISNA(VLOOKUP(RIGHT(D$3,1)&amp;"S"&amp;$B17&amp;$F15,'Xử lý'!$F:$G,2,0)),"",VLOOKUP(RIGHT(D$3,1)&amp;"S"&amp;$B17&amp;$F15,'Xử lý'!$F:$G,2,0))</f>
        <v/>
      </c>
      <c r="E17" s="153" t="str">
        <f>IF(ISNA(VLOOKUP(RIGHT(E$3,1)&amp;"S"&amp;$B17&amp;$F15,'Xử lý'!$F:$G,2,0)),"",VLOOKUP(RIGHT(E$3,1)&amp;"S"&amp;$B17&amp;$F15,'Xử lý'!$F:$G,2,0))</f>
        <v/>
      </c>
      <c r="F17" s="153" t="str">
        <f>IF(ISNA(VLOOKUP(RIGHT(F$3,1)&amp;"S"&amp;$B17&amp;$F15,'Xử lý'!$F:$G,2,0)),"",VLOOKUP(RIGHT(F$3,1)&amp;"S"&amp;$B17&amp;$F15,'Xử lý'!$F:$G,2,0))</f>
        <v/>
      </c>
      <c r="G17" s="153" t="str">
        <f>IF(ISNA(VLOOKUP(RIGHT(G$3,1)&amp;"S"&amp;$B17&amp;$F15,'Xử lý'!$F:$G,2,0)),"",VLOOKUP(RIGHT(G$3,1)&amp;"S"&amp;$B17&amp;$F15,'Xử lý'!$F:$G,2,0))</f>
        <v/>
      </c>
      <c r="H17" s="154" t="str">
        <f>IF(ISNA(VLOOKUP(RIGHT(H$3,1)&amp;"S"&amp;$B17&amp;$F15,'Xử lý'!$F:$G,2,0)),"",VLOOKUP(RIGHT(H$3,1)&amp;"S"&amp;$B17&amp;$F15,'Xử lý'!$F:$G,2,0))</f>
        <v/>
      </c>
      <c r="I17" s="155"/>
    </row>
    <row r="18" spans="1:9" ht="31" x14ac:dyDescent="0.7">
      <c r="A18" s="156"/>
      <c r="B18" s="157">
        <v>2</v>
      </c>
      <c r="C18" s="158" t="str">
        <f>IF(ISNA(VLOOKUP(RIGHT(C$3,1)&amp;"S"&amp;$B18&amp;$F15,'Xử lý'!$F:$G,2,0)),"",VLOOKUP(RIGHT(C$3,1)&amp;"S"&amp;$B18&amp;$F15,'Xử lý'!$F:$G,2,0))</f>
        <v/>
      </c>
      <c r="D18" s="158" t="str">
        <f>IF(ISNA(VLOOKUP(RIGHT(D$3,1)&amp;"S"&amp;$B18&amp;$F15,'Xử lý'!$F:$G,2,0)),"",VLOOKUP(RIGHT(D$3,1)&amp;"S"&amp;$B18&amp;$F15,'Xử lý'!$F:$G,2,0))</f>
        <v/>
      </c>
      <c r="E18" s="158" t="str">
        <f>IF(ISNA(VLOOKUP(RIGHT(E$3,1)&amp;"S"&amp;$B18&amp;$F15,'Xử lý'!$F:$G,2,0)),"",VLOOKUP(RIGHT(E$3,1)&amp;"S"&amp;$B18&amp;$F15,'Xử lý'!$F:$G,2,0))</f>
        <v/>
      </c>
      <c r="F18" s="158" t="str">
        <f>IF(ISNA(VLOOKUP(RIGHT(F$3,1)&amp;"S"&amp;$B18&amp;$F15,'Xử lý'!$F:$G,2,0)),"",VLOOKUP(RIGHT(F$3,1)&amp;"S"&amp;$B18&amp;$F15,'Xử lý'!$F:$G,2,0))</f>
        <v/>
      </c>
      <c r="G18" s="158" t="str">
        <f>IF(ISNA(VLOOKUP(RIGHT(G$3,1)&amp;"S"&amp;$B18&amp;$F15,'Xử lý'!$F:$G,2,0)),"",VLOOKUP(RIGHT(G$3,1)&amp;"S"&amp;$B18&amp;$F15,'Xử lý'!$F:$G,2,0))</f>
        <v/>
      </c>
      <c r="H18" s="159" t="str">
        <f>IF(ISNA(VLOOKUP(RIGHT(H$3,1)&amp;"S"&amp;$B18&amp;$F15,'Xử lý'!$F:$G,2,0)),"",VLOOKUP(RIGHT(H$3,1)&amp;"S"&amp;$B18&amp;$F15,'Xử lý'!$F:$G,2,0))</f>
        <v/>
      </c>
      <c r="I18" s="155"/>
    </row>
    <row r="19" spans="1:9" ht="31" x14ac:dyDescent="0.7">
      <c r="A19" s="156"/>
      <c r="B19" s="157">
        <v>3</v>
      </c>
      <c r="C19" s="158" t="str">
        <f>IF(ISNA(VLOOKUP(RIGHT(C$3,1)&amp;"S"&amp;$B19&amp;$F15,'Xử lý'!$F:$G,2,0)),"",VLOOKUP(RIGHT(C$3,1)&amp;"S"&amp;$B19&amp;$F15,'Xử lý'!$F:$G,2,0))</f>
        <v/>
      </c>
      <c r="D19" s="158" t="str">
        <f>IF(ISNA(VLOOKUP(RIGHT(D$3,1)&amp;"S"&amp;$B19&amp;$F15,'Xử lý'!$F:$G,2,0)),"",VLOOKUP(RIGHT(D$3,1)&amp;"S"&amp;$B19&amp;$F15,'Xử lý'!$F:$G,2,0))</f>
        <v/>
      </c>
      <c r="E19" s="158" t="str">
        <f>IF(ISNA(VLOOKUP(RIGHT(E$3,1)&amp;"S"&amp;$B19&amp;$F15,'Xử lý'!$F:$G,2,0)),"",VLOOKUP(RIGHT(E$3,1)&amp;"S"&amp;$B19&amp;$F15,'Xử lý'!$F:$G,2,0))</f>
        <v/>
      </c>
      <c r="F19" s="158" t="str">
        <f>IF(ISNA(VLOOKUP(RIGHT(F$3,1)&amp;"S"&amp;$B19&amp;$F15,'Xử lý'!$F:$G,2,0)),"",VLOOKUP(RIGHT(F$3,1)&amp;"S"&amp;$B19&amp;$F15,'Xử lý'!$F:$G,2,0))</f>
        <v/>
      </c>
      <c r="G19" s="158" t="str">
        <f>IF(ISNA(VLOOKUP(RIGHT(G$3,1)&amp;"S"&amp;$B19&amp;$F15,'Xử lý'!$F:$G,2,0)),"",VLOOKUP(RIGHT(G$3,1)&amp;"S"&amp;$B19&amp;$F15,'Xử lý'!$F:$G,2,0))</f>
        <v/>
      </c>
      <c r="H19" s="159" t="str">
        <f>IF(ISNA(VLOOKUP(RIGHT(H$3,1)&amp;"S"&amp;$B19&amp;$F15,'Xử lý'!$F:$G,2,0)),"",VLOOKUP(RIGHT(H$3,1)&amp;"S"&amp;$B19&amp;$F15,'Xử lý'!$F:$G,2,0))</f>
        <v/>
      </c>
      <c r="I19" s="155"/>
    </row>
    <row r="20" spans="1:9" ht="31" x14ac:dyDescent="0.7">
      <c r="A20" s="156"/>
      <c r="B20" s="157">
        <v>4</v>
      </c>
      <c r="C20" s="158" t="str">
        <f>IF(ISNA(VLOOKUP(RIGHT(C$3,1)&amp;"S"&amp;$B20&amp;$F15,'Xử lý'!$F:$G,2,0)),"",VLOOKUP(RIGHT(C$3,1)&amp;"S"&amp;$B20&amp;$F15,'Xử lý'!$F:$G,2,0))</f>
        <v/>
      </c>
      <c r="D20" s="158" t="str">
        <f>IF(ISNA(VLOOKUP(RIGHT(D$3,1)&amp;"S"&amp;$B20&amp;$F15,'Xử lý'!$F:$G,2,0)),"",VLOOKUP(RIGHT(D$3,1)&amp;"S"&amp;$B20&amp;$F15,'Xử lý'!$F:$G,2,0))</f>
        <v/>
      </c>
      <c r="E20" s="158" t="str">
        <f>IF(ISNA(VLOOKUP(RIGHT(E$3,1)&amp;"S"&amp;$B20&amp;$F15,'Xử lý'!$F:$G,2,0)),"",VLOOKUP(RIGHT(E$3,1)&amp;"S"&amp;$B20&amp;$F15,'Xử lý'!$F:$G,2,0))</f>
        <v/>
      </c>
      <c r="F20" s="158" t="str">
        <f>IF(ISNA(VLOOKUP(RIGHT(F$3,1)&amp;"S"&amp;$B20&amp;$F15,'Xử lý'!$F:$G,2,0)),"",VLOOKUP(RIGHT(F$3,1)&amp;"S"&amp;$B20&amp;$F15,'Xử lý'!$F:$G,2,0))</f>
        <v/>
      </c>
      <c r="G20" s="158" t="str">
        <f>IF(ISNA(VLOOKUP(RIGHT(G$3,1)&amp;"S"&amp;$B20&amp;$F15,'Xử lý'!$F:$G,2,0)),"",VLOOKUP(RIGHT(G$3,1)&amp;"S"&amp;$B20&amp;$F15,'Xử lý'!$F:$G,2,0))</f>
        <v/>
      </c>
      <c r="H20" s="159" t="str">
        <f>IF(ISNA(VLOOKUP(RIGHT(H$3,1)&amp;"S"&amp;$B20&amp;$F15,'Xử lý'!$F:$G,2,0)),"",VLOOKUP(RIGHT(H$3,1)&amp;"S"&amp;$B20&amp;$F15,'Xử lý'!$F:$G,2,0))</f>
        <v/>
      </c>
      <c r="I20" s="155"/>
    </row>
    <row r="21" spans="1:9" ht="31.5" thickBot="1" x14ac:dyDescent="0.75">
      <c r="A21" s="160"/>
      <c r="B21" s="161">
        <v>5</v>
      </c>
      <c r="C21" s="162" t="str">
        <f>IF(ISNA(VLOOKUP(RIGHT(C$3,1)&amp;"S"&amp;$B21&amp;$F15,'Xử lý'!$F:$G,2,0)),"",VLOOKUP(RIGHT(C$3,1)&amp;"S"&amp;$B21&amp;$F15,'Xử lý'!$F:$G,2,0))</f>
        <v/>
      </c>
      <c r="D21" s="162" t="str">
        <f>IF(ISNA(VLOOKUP(RIGHT(D$3,1)&amp;"S"&amp;$B21&amp;$F15,'Xử lý'!$F:$G,2,0)),"",VLOOKUP(RIGHT(D$3,1)&amp;"S"&amp;$B21&amp;$F15,'Xử lý'!$F:$G,2,0))</f>
        <v/>
      </c>
      <c r="E21" s="162" t="str">
        <f>IF(ISNA(VLOOKUP(RIGHT(E$3,1)&amp;"S"&amp;$B21&amp;$F15,'Xử lý'!$F:$G,2,0)),"",VLOOKUP(RIGHT(E$3,1)&amp;"S"&amp;$B21&amp;$F15,'Xử lý'!$F:$G,2,0))</f>
        <v/>
      </c>
      <c r="F21" s="162" t="str">
        <f>IF(ISNA(VLOOKUP(RIGHT(F$3,1)&amp;"S"&amp;$B21&amp;$F15,'Xử lý'!$F:$G,2,0)),"",VLOOKUP(RIGHT(F$3,1)&amp;"S"&amp;$B21&amp;$F15,'Xử lý'!$F:$G,2,0))</f>
        <v/>
      </c>
      <c r="G21" s="162" t="str">
        <f>IF(ISNA(VLOOKUP(RIGHT(G$3,1)&amp;"S"&amp;$B21&amp;$F15,'Xử lý'!$F:$G,2,0)),"",VLOOKUP(RIGHT(G$3,1)&amp;"S"&amp;$B21&amp;$F15,'Xử lý'!$F:$G,2,0))</f>
        <v/>
      </c>
      <c r="H21" s="163" t="str">
        <f>IF(ISNA(VLOOKUP(RIGHT(H$3,1)&amp;"S"&amp;$B21&amp;$F15,'Xử lý'!$F:$G,2,0)),"",VLOOKUP(RIGHT(H$3,1)&amp;"S"&amp;$B21&amp;$F15,'Xử lý'!$F:$G,2,0))</f>
        <v/>
      </c>
      <c r="I21" s="155"/>
    </row>
    <row r="22" spans="1:9" ht="31" x14ac:dyDescent="0.7">
      <c r="A22" s="164" t="s">
        <v>64</v>
      </c>
      <c r="B22" s="165">
        <v>1</v>
      </c>
      <c r="C22" s="166" t="str">
        <f>IF(ISNA(VLOOKUP(RIGHT(C$3,1)&amp;"C"&amp;$B22&amp;$F15,'Xử lý'!$F:$G,2,0)),"",VLOOKUP(RIGHT(C$3,1)&amp;"C"&amp;$B22&amp;$F15,'Xử lý'!$F:$G,2,0))</f>
        <v/>
      </c>
      <c r="D22" s="166" t="str">
        <f>IF(ISNA(VLOOKUP(RIGHT(D$3,1)&amp;"C"&amp;$B22&amp;$F15,'Xử lý'!$F:$G,2,0)),"",VLOOKUP(RIGHT(D$3,1)&amp;"C"&amp;$B22&amp;$F15,'Xử lý'!$F:$G,2,0))</f>
        <v>12A2
Anh.</v>
      </c>
      <c r="E22" s="166" t="str">
        <f>IF(ISNA(VLOOKUP(RIGHT(E$3,1)&amp;"C"&amp;$B22&amp;$F15,'Xử lý'!$F:$G,2,0)),"",VLOOKUP(RIGHT(E$3,1)&amp;"C"&amp;$B22&amp;$F15,'Xử lý'!$F:$G,2,0))</f>
        <v>10A1
Anh.</v>
      </c>
      <c r="F22" s="166" t="str">
        <f>IF(ISNA(VLOOKUP(RIGHT(F$3,1)&amp;"C"&amp;$B22&amp;$F15,'Xử lý'!$F:$G,2,0)),"",VLOOKUP(RIGHT(F$3,1)&amp;"C"&amp;$B22&amp;$F15,'Xử lý'!$F:$G,2,0))</f>
        <v/>
      </c>
      <c r="G22" s="166" t="str">
        <f>IF(ISNA(VLOOKUP(RIGHT(G$3,1)&amp;"C"&amp;$B22&amp;$F15,'Xử lý'!$F:$G,2,0)),"",VLOOKUP(RIGHT(G$3,1)&amp;"C"&amp;$B22&amp;$F15,'Xử lý'!$F:$G,2,0))</f>
        <v>12A6
Anh.</v>
      </c>
      <c r="H22" s="167" t="str">
        <f>IF(ISNA(VLOOKUP(RIGHT(H$3,1)&amp;"C"&amp;$B22&amp;$F15,'Xử lý'!$F:$G,2,0)),"",VLOOKUP(RIGHT(H$3,1)&amp;"C"&amp;$B22&amp;$F15,'Xử lý'!$F:$G,2,0))</f>
        <v/>
      </c>
      <c r="I22" s="155"/>
    </row>
    <row r="23" spans="1:9" ht="31" x14ac:dyDescent="0.7">
      <c r="A23" s="168"/>
      <c r="B23" s="169">
        <v>2</v>
      </c>
      <c r="C23" s="104" t="str">
        <f>IF(ISNA(VLOOKUP(RIGHT(C$3,1)&amp;"C"&amp;$B23&amp;$F15,'Xử lý'!$F:$G,2,0)),"",VLOOKUP(RIGHT(C$3,1)&amp;"C"&amp;$B23&amp;$F15,'Xử lý'!$F:$G,2,0))</f>
        <v/>
      </c>
      <c r="D23" s="104" t="str">
        <f>IF(ISNA(VLOOKUP(RIGHT(D$3,1)&amp;"C"&amp;$B23&amp;$F15,'Xử lý'!$F:$G,2,0)),"",VLOOKUP(RIGHT(D$3,1)&amp;"C"&amp;$B23&amp;$F15,'Xử lý'!$F:$G,2,0))</f>
        <v>12A2
Anh.</v>
      </c>
      <c r="E23" s="104" t="str">
        <f>IF(ISNA(VLOOKUP(RIGHT(E$3,1)&amp;"C"&amp;$B23&amp;$F15,'Xử lý'!$F:$G,2,0)),"",VLOOKUP(RIGHT(E$3,1)&amp;"C"&amp;$B23&amp;$F15,'Xử lý'!$F:$G,2,0))</f>
        <v>10A1
Anh.</v>
      </c>
      <c r="F23" s="104" t="str">
        <f>IF(ISNA(VLOOKUP(RIGHT(F$3,1)&amp;"C"&amp;$B23&amp;$F15,'Xử lý'!$F:$G,2,0)),"",VLOOKUP(RIGHT(F$3,1)&amp;"C"&amp;$B23&amp;$F15,'Xử lý'!$F:$G,2,0))</f>
        <v/>
      </c>
      <c r="G23" s="104" t="str">
        <f>IF(ISNA(VLOOKUP(RIGHT(G$3,1)&amp;"C"&amp;$B23&amp;$F15,'Xử lý'!$F:$G,2,0)),"",VLOOKUP(RIGHT(G$3,1)&amp;"C"&amp;$B23&amp;$F15,'Xử lý'!$F:$G,2,0))</f>
        <v>12A6
Anh.</v>
      </c>
      <c r="H23" s="105" t="str">
        <f>IF(ISNA(VLOOKUP(RIGHT(H$3,1)&amp;"C"&amp;$B23&amp;$F15,'Xử lý'!$F:$G,2,0)),"",VLOOKUP(RIGHT(H$3,1)&amp;"C"&amp;$B23&amp;$F15,'Xử lý'!$F:$G,2,0))</f>
        <v/>
      </c>
      <c r="I23" s="155"/>
    </row>
    <row r="24" spans="1:9" ht="31" x14ac:dyDescent="0.7">
      <c r="A24" s="168"/>
      <c r="B24" s="169">
        <v>3</v>
      </c>
      <c r="C24" s="104" t="str">
        <f>IF(ISNA(VLOOKUP(RIGHT(C$3,1)&amp;"C"&amp;$B24&amp;$F15,'Xử lý'!$F:$G,2,0)),"",VLOOKUP(RIGHT(C$3,1)&amp;"C"&amp;$B24&amp;$F15,'Xử lý'!$F:$G,2,0))</f>
        <v/>
      </c>
      <c r="D24" s="104" t="str">
        <f>IF(ISNA(VLOOKUP(RIGHT(D$3,1)&amp;"C"&amp;$B24&amp;$F15,'Xử lý'!$F:$G,2,0)),"",VLOOKUP(RIGHT(D$3,1)&amp;"C"&amp;$B24&amp;$F15,'Xử lý'!$F:$G,2,0))</f>
        <v/>
      </c>
      <c r="E24" s="104" t="str">
        <f>IF(ISNA(VLOOKUP(RIGHT(E$3,1)&amp;"C"&amp;$B24&amp;$F15,'Xử lý'!$F:$G,2,0)),"",VLOOKUP(RIGHT(E$3,1)&amp;"C"&amp;$B24&amp;$F15,'Xử lý'!$F:$G,2,0))</f>
        <v>12A5
Anh.</v>
      </c>
      <c r="F24" s="104" t="str">
        <f>IF(ISNA(VLOOKUP(RIGHT(F$3,1)&amp;"C"&amp;$B24&amp;$F15,'Xử lý'!$F:$G,2,0)),"",VLOOKUP(RIGHT(F$3,1)&amp;"C"&amp;$B24&amp;$F15,'Xử lý'!$F:$G,2,0))</f>
        <v/>
      </c>
      <c r="G24" s="104" t="str">
        <f>IF(ISNA(VLOOKUP(RIGHT(G$3,1)&amp;"C"&amp;$B24&amp;$F15,'Xử lý'!$F:$G,2,0)),"",VLOOKUP(RIGHT(G$3,1)&amp;"C"&amp;$B24&amp;$F15,'Xử lý'!$F:$G,2,0))</f>
        <v>10A4
Anh.</v>
      </c>
      <c r="H24" s="105" t="str">
        <f>IF(ISNA(VLOOKUP(RIGHT(H$3,1)&amp;"C"&amp;$B24&amp;$F15,'Xử lý'!$F:$G,2,0)),"",VLOOKUP(RIGHT(H$3,1)&amp;"C"&amp;$B24&amp;$F15,'Xử lý'!$F:$G,2,0))</f>
        <v/>
      </c>
      <c r="I24" s="155"/>
    </row>
    <row r="25" spans="1:9" ht="31.5" thickBot="1" x14ac:dyDescent="0.75">
      <c r="A25" s="170"/>
      <c r="B25" s="171">
        <v>4</v>
      </c>
      <c r="C25" s="109" t="str">
        <f>IF(ISNA(VLOOKUP(RIGHT(C$3,1)&amp;"C"&amp;$B25&amp;$F15,'Xử lý'!$F:$G,2,0)),"",VLOOKUP(RIGHT(C$3,1)&amp;"C"&amp;$B25&amp;$F15,'Xử lý'!$F:$G,2,0))</f>
        <v/>
      </c>
      <c r="D25" s="109" t="str">
        <f>IF(ISNA(VLOOKUP(RIGHT(D$3,1)&amp;"C"&amp;$B25&amp;$F15,'Xử lý'!$F:$G,2,0)),"",VLOOKUP(RIGHT(D$3,1)&amp;"C"&amp;$B25&amp;$F15,'Xử lý'!$F:$G,2,0))</f>
        <v/>
      </c>
      <c r="E25" s="109" t="str">
        <f>IF(ISNA(VLOOKUP(RIGHT(E$3,1)&amp;"C"&amp;$B25&amp;$F15,'Xử lý'!$F:$G,2,0)),"",VLOOKUP(RIGHT(E$3,1)&amp;"C"&amp;$B25&amp;$F15,'Xử lý'!$F:$G,2,0))</f>
        <v>12A5
Anh.</v>
      </c>
      <c r="F25" s="109" t="str">
        <f>IF(ISNA(VLOOKUP(RIGHT(F$3,1)&amp;"C"&amp;$B25&amp;$F15,'Xử lý'!$F:$G,2,0)),"",VLOOKUP(RIGHT(F$3,1)&amp;"C"&amp;$B25&amp;$F15,'Xử lý'!$F:$G,2,0))</f>
        <v/>
      </c>
      <c r="G25" s="109" t="str">
        <f>IF(ISNA(VLOOKUP(RIGHT(G$3,1)&amp;"C"&amp;$B25&amp;$F15,'Xử lý'!$F:$G,2,0)),"",VLOOKUP(RIGHT(G$3,1)&amp;"C"&amp;$B25&amp;$F15,'Xử lý'!$F:$G,2,0))</f>
        <v>10A4
Anh.</v>
      </c>
      <c r="H25" s="110" t="str">
        <f>IF(ISNA(VLOOKUP(RIGHT(H$3,1)&amp;"C"&amp;$B25&amp;$F15,'Xử lý'!$F:$G,2,0)),"",VLOOKUP(RIGHT(H$3,1)&amp;"C"&amp;$B25&amp;$F15,'Xử lý'!$F:$G,2,0))</f>
        <v/>
      </c>
      <c r="I25" s="155"/>
    </row>
    <row r="26" spans="1:9" x14ac:dyDescent="0.35"/>
    <row r="27" spans="1:9" ht="15" x14ac:dyDescent="0.35">
      <c r="A27" s="146" t="str">
        <f>A14</f>
        <v>THỜI KHÓA BIỂU TUẦN 3 - ÁP DỤNG TỪ 18/9/2023</v>
      </c>
      <c r="B27" s="146"/>
      <c r="C27" s="146"/>
      <c r="D27" s="146"/>
      <c r="E27" s="146"/>
      <c r="F27" s="146"/>
      <c r="G27" s="146"/>
      <c r="H27" s="146"/>
    </row>
    <row r="28" spans="1:9" ht="16" thickBot="1" x14ac:dyDescent="0.4">
      <c r="A28" s="147"/>
      <c r="B28" s="147"/>
      <c r="C28" s="148"/>
      <c r="D28" s="148"/>
      <c r="E28" s="147" t="s">
        <v>157</v>
      </c>
      <c r="F28" s="147" t="str">
        <f>VLOOKUP(1+(ROW()-2)/13,DSGV!A:B,2,0)</f>
        <v>A.Phương</v>
      </c>
      <c r="G28" s="147"/>
      <c r="H28" s="147"/>
    </row>
    <row r="29" spans="1:9" ht="16" thickBot="1" x14ac:dyDescent="0.4">
      <c r="A29" s="149"/>
      <c r="B29" s="150"/>
      <c r="C29" s="90" t="s">
        <v>79</v>
      </c>
      <c r="D29" s="90" t="s">
        <v>81</v>
      </c>
      <c r="E29" s="90" t="s">
        <v>82</v>
      </c>
      <c r="F29" s="90" t="s">
        <v>83</v>
      </c>
      <c r="G29" s="90" t="s">
        <v>84</v>
      </c>
      <c r="H29" s="91" t="s">
        <v>85</v>
      </c>
    </row>
    <row r="30" spans="1:9" ht="31" x14ac:dyDescent="0.7">
      <c r="A30" s="151" t="s">
        <v>9</v>
      </c>
      <c r="B30" s="152">
        <v>1</v>
      </c>
      <c r="C30" s="153" t="str">
        <f>IF(ISNA(VLOOKUP(RIGHT(C$3,1)&amp;"S"&amp;$B30&amp;$F28,'Xử lý'!$F:$G,2,0)),"",VLOOKUP(RIGHT(C$3,1)&amp;"S"&amp;$B30&amp;$F28,'Xử lý'!$F:$G,2,0))</f>
        <v/>
      </c>
      <c r="D30" s="153" t="str">
        <f>IF(ISNA(VLOOKUP(RIGHT(D$3,1)&amp;"S"&amp;$B30&amp;$F28,'Xử lý'!$F:$G,2,0)),"",VLOOKUP(RIGHT(D$3,1)&amp;"S"&amp;$B30&amp;$F28,'Xử lý'!$F:$G,2,0))</f>
        <v/>
      </c>
      <c r="E30" s="153" t="str">
        <f>IF(ISNA(VLOOKUP(RIGHT(E$3,1)&amp;"S"&amp;$B30&amp;$F28,'Xử lý'!$F:$G,2,0)),"",VLOOKUP(RIGHT(E$3,1)&amp;"S"&amp;$B30&amp;$F28,'Xử lý'!$F:$G,2,0))</f>
        <v/>
      </c>
      <c r="F30" s="153" t="str">
        <f>IF(ISNA(VLOOKUP(RIGHT(F$3,1)&amp;"S"&amp;$B30&amp;$F28,'Xử lý'!$F:$G,2,0)),"",VLOOKUP(RIGHT(F$3,1)&amp;"S"&amp;$B30&amp;$F28,'Xử lý'!$F:$G,2,0))</f>
        <v/>
      </c>
      <c r="G30" s="153" t="str">
        <f>IF(ISNA(VLOOKUP(RIGHT(G$3,1)&amp;"S"&amp;$B30&amp;$F28,'Xử lý'!$F:$G,2,0)),"",VLOOKUP(RIGHT(G$3,1)&amp;"S"&amp;$B30&amp;$F28,'Xử lý'!$F:$G,2,0))</f>
        <v/>
      </c>
      <c r="H30" s="154" t="str">
        <f>IF(ISNA(VLOOKUP(RIGHT(H$3,1)&amp;"S"&amp;$B30&amp;$F28,'Xử lý'!$F:$G,2,0)),"",VLOOKUP(RIGHT(H$3,1)&amp;"S"&amp;$B30&amp;$F28,'Xử lý'!$F:$G,2,0))</f>
        <v/>
      </c>
      <c r="I30" s="155"/>
    </row>
    <row r="31" spans="1:9" ht="31" x14ac:dyDescent="0.7">
      <c r="A31" s="156"/>
      <c r="B31" s="157">
        <v>2</v>
      </c>
      <c r="C31" s="158" t="str">
        <f>IF(ISNA(VLOOKUP(RIGHT(C$3,1)&amp;"S"&amp;$B31&amp;$F28,'Xử lý'!$F:$G,2,0)),"",VLOOKUP(RIGHT(C$3,1)&amp;"S"&amp;$B31&amp;$F28,'Xử lý'!$F:$G,2,0))</f>
        <v/>
      </c>
      <c r="D31" s="158" t="str">
        <f>IF(ISNA(VLOOKUP(RIGHT(D$3,1)&amp;"S"&amp;$B31&amp;$F28,'Xử lý'!$F:$G,2,0)),"",VLOOKUP(RIGHT(D$3,1)&amp;"S"&amp;$B31&amp;$F28,'Xử lý'!$F:$G,2,0))</f>
        <v/>
      </c>
      <c r="E31" s="158" t="str">
        <f>IF(ISNA(VLOOKUP(RIGHT(E$3,1)&amp;"S"&amp;$B31&amp;$F28,'Xử lý'!$F:$G,2,0)),"",VLOOKUP(RIGHT(E$3,1)&amp;"S"&amp;$B31&amp;$F28,'Xử lý'!$F:$G,2,0))</f>
        <v/>
      </c>
      <c r="F31" s="158" t="str">
        <f>IF(ISNA(VLOOKUP(RIGHT(F$3,1)&amp;"S"&amp;$B31&amp;$F28,'Xử lý'!$F:$G,2,0)),"",VLOOKUP(RIGHT(F$3,1)&amp;"S"&amp;$B31&amp;$F28,'Xử lý'!$F:$G,2,0))</f>
        <v/>
      </c>
      <c r="G31" s="158" t="str">
        <f>IF(ISNA(VLOOKUP(RIGHT(G$3,1)&amp;"S"&amp;$B31&amp;$F28,'Xử lý'!$F:$G,2,0)),"",VLOOKUP(RIGHT(G$3,1)&amp;"S"&amp;$B31&amp;$F28,'Xử lý'!$F:$G,2,0))</f>
        <v/>
      </c>
      <c r="H31" s="159" t="str">
        <f>IF(ISNA(VLOOKUP(RIGHT(H$3,1)&amp;"S"&amp;$B31&amp;$F28,'Xử lý'!$F:$G,2,0)),"",VLOOKUP(RIGHT(H$3,1)&amp;"S"&amp;$B31&amp;$F28,'Xử lý'!$F:$G,2,0))</f>
        <v/>
      </c>
      <c r="I31" s="155"/>
    </row>
    <row r="32" spans="1:9" ht="31" x14ac:dyDescent="0.7">
      <c r="A32" s="156"/>
      <c r="B32" s="157">
        <v>3</v>
      </c>
      <c r="C32" s="158" t="str">
        <f>IF(ISNA(VLOOKUP(RIGHT(C$3,1)&amp;"S"&amp;$B32&amp;$F28,'Xử lý'!$F:$G,2,0)),"",VLOOKUP(RIGHT(C$3,1)&amp;"S"&amp;$B32&amp;$F28,'Xử lý'!$F:$G,2,0))</f>
        <v/>
      </c>
      <c r="D32" s="158" t="str">
        <f>IF(ISNA(VLOOKUP(RIGHT(D$3,1)&amp;"S"&amp;$B32&amp;$F28,'Xử lý'!$F:$G,2,0)),"",VLOOKUP(RIGHT(D$3,1)&amp;"S"&amp;$B32&amp;$F28,'Xử lý'!$F:$G,2,0))</f>
        <v/>
      </c>
      <c r="E32" s="158" t="str">
        <f>IF(ISNA(VLOOKUP(RIGHT(E$3,1)&amp;"S"&amp;$B32&amp;$F28,'Xử lý'!$F:$G,2,0)),"",VLOOKUP(RIGHT(E$3,1)&amp;"S"&amp;$B32&amp;$F28,'Xử lý'!$F:$G,2,0))</f>
        <v/>
      </c>
      <c r="F32" s="158" t="str">
        <f>IF(ISNA(VLOOKUP(RIGHT(F$3,1)&amp;"S"&amp;$B32&amp;$F28,'Xử lý'!$F:$G,2,0)),"",VLOOKUP(RIGHT(F$3,1)&amp;"S"&amp;$B32&amp;$F28,'Xử lý'!$F:$G,2,0))</f>
        <v/>
      </c>
      <c r="G32" s="158" t="str">
        <f>IF(ISNA(VLOOKUP(RIGHT(G$3,1)&amp;"S"&amp;$B32&amp;$F28,'Xử lý'!$F:$G,2,0)),"",VLOOKUP(RIGHT(G$3,1)&amp;"S"&amp;$B32&amp;$F28,'Xử lý'!$F:$G,2,0))</f>
        <v/>
      </c>
      <c r="H32" s="159" t="str">
        <f>IF(ISNA(VLOOKUP(RIGHT(H$3,1)&amp;"S"&amp;$B32&amp;$F28,'Xử lý'!$F:$G,2,0)),"",VLOOKUP(RIGHT(H$3,1)&amp;"S"&amp;$B32&amp;$F28,'Xử lý'!$F:$G,2,0))</f>
        <v/>
      </c>
      <c r="I32" s="155"/>
    </row>
    <row r="33" spans="1:9" ht="31" x14ac:dyDescent="0.7">
      <c r="A33" s="156"/>
      <c r="B33" s="157">
        <v>4</v>
      </c>
      <c r="C33" s="158" t="str">
        <f>IF(ISNA(VLOOKUP(RIGHT(C$3,1)&amp;"S"&amp;$B33&amp;$F28,'Xử lý'!$F:$G,2,0)),"",VLOOKUP(RIGHT(C$3,1)&amp;"S"&amp;$B33&amp;$F28,'Xử lý'!$F:$G,2,0))</f>
        <v/>
      </c>
      <c r="D33" s="158" t="str">
        <f>IF(ISNA(VLOOKUP(RIGHT(D$3,1)&amp;"S"&amp;$B33&amp;$F28,'Xử lý'!$F:$G,2,0)),"",VLOOKUP(RIGHT(D$3,1)&amp;"S"&amp;$B33&amp;$F28,'Xử lý'!$F:$G,2,0))</f>
        <v/>
      </c>
      <c r="E33" s="158" t="str">
        <f>IF(ISNA(VLOOKUP(RIGHT(E$3,1)&amp;"S"&amp;$B33&amp;$F28,'Xử lý'!$F:$G,2,0)),"",VLOOKUP(RIGHT(E$3,1)&amp;"S"&amp;$B33&amp;$F28,'Xử lý'!$F:$G,2,0))</f>
        <v/>
      </c>
      <c r="F33" s="158" t="str">
        <f>IF(ISNA(VLOOKUP(RIGHT(F$3,1)&amp;"S"&amp;$B33&amp;$F28,'Xử lý'!$F:$G,2,0)),"",VLOOKUP(RIGHT(F$3,1)&amp;"S"&amp;$B33&amp;$F28,'Xử lý'!$F:$G,2,0))</f>
        <v/>
      </c>
      <c r="G33" s="158" t="str">
        <f>IF(ISNA(VLOOKUP(RIGHT(G$3,1)&amp;"S"&amp;$B33&amp;$F28,'Xử lý'!$F:$G,2,0)),"",VLOOKUP(RIGHT(G$3,1)&amp;"S"&amp;$B33&amp;$F28,'Xử lý'!$F:$G,2,0))</f>
        <v/>
      </c>
      <c r="H33" s="159" t="str">
        <f>IF(ISNA(VLOOKUP(RIGHT(H$3,1)&amp;"S"&amp;$B33&amp;$F28,'Xử lý'!$F:$G,2,0)),"",VLOOKUP(RIGHT(H$3,1)&amp;"S"&amp;$B33&amp;$F28,'Xử lý'!$F:$G,2,0))</f>
        <v/>
      </c>
      <c r="I33" s="155"/>
    </row>
    <row r="34" spans="1:9" ht="31.5" thickBot="1" x14ac:dyDescent="0.75">
      <c r="A34" s="160"/>
      <c r="B34" s="161">
        <v>5</v>
      </c>
      <c r="C34" s="162" t="str">
        <f>IF(ISNA(VLOOKUP(RIGHT(C$3,1)&amp;"S"&amp;$B34&amp;$F28,'Xử lý'!$F:$G,2,0)),"",VLOOKUP(RIGHT(C$3,1)&amp;"S"&amp;$B34&amp;$F28,'Xử lý'!$F:$G,2,0))</f>
        <v/>
      </c>
      <c r="D34" s="162" t="str">
        <f>IF(ISNA(VLOOKUP(RIGHT(D$3,1)&amp;"S"&amp;$B34&amp;$F28,'Xử lý'!$F:$G,2,0)),"",VLOOKUP(RIGHT(D$3,1)&amp;"S"&amp;$B34&amp;$F28,'Xử lý'!$F:$G,2,0))</f>
        <v/>
      </c>
      <c r="E34" s="162" t="str">
        <f>IF(ISNA(VLOOKUP(RIGHT(E$3,1)&amp;"S"&amp;$B34&amp;$F28,'Xử lý'!$F:$G,2,0)),"",VLOOKUP(RIGHT(E$3,1)&amp;"S"&amp;$B34&amp;$F28,'Xử lý'!$F:$G,2,0))</f>
        <v/>
      </c>
      <c r="F34" s="162" t="str">
        <f>IF(ISNA(VLOOKUP(RIGHT(F$3,1)&amp;"S"&amp;$B34&amp;$F28,'Xử lý'!$F:$G,2,0)),"",VLOOKUP(RIGHT(F$3,1)&amp;"S"&amp;$B34&amp;$F28,'Xử lý'!$F:$G,2,0))</f>
        <v/>
      </c>
      <c r="G34" s="162" t="str">
        <f>IF(ISNA(VLOOKUP(RIGHT(G$3,1)&amp;"S"&amp;$B34&amp;$F28,'Xử lý'!$F:$G,2,0)),"",VLOOKUP(RIGHT(G$3,1)&amp;"S"&amp;$B34&amp;$F28,'Xử lý'!$F:$G,2,0))</f>
        <v/>
      </c>
      <c r="H34" s="163" t="str">
        <f>IF(ISNA(VLOOKUP(RIGHT(H$3,1)&amp;"S"&amp;$B34&amp;$F28,'Xử lý'!$F:$G,2,0)),"",VLOOKUP(RIGHT(H$3,1)&amp;"S"&amp;$B34&amp;$F28,'Xử lý'!$F:$G,2,0))</f>
        <v/>
      </c>
      <c r="I34" s="155"/>
    </row>
    <row r="35" spans="1:9" ht="31" x14ac:dyDescent="0.7">
      <c r="A35" s="164" t="s">
        <v>64</v>
      </c>
      <c r="B35" s="165">
        <v>1</v>
      </c>
      <c r="C35" s="166" t="str">
        <f>IF(ISNA(VLOOKUP(RIGHT(C$3,1)&amp;"C"&amp;$B35&amp;$F28,'Xử lý'!$F:$G,2,0)),"",VLOOKUP(RIGHT(C$3,1)&amp;"C"&amp;$B35&amp;$F28,'Xử lý'!$F:$G,2,0))</f>
        <v/>
      </c>
      <c r="D35" s="166" t="str">
        <f>IF(ISNA(VLOOKUP(RIGHT(D$3,1)&amp;"C"&amp;$B35&amp;$F28,'Xử lý'!$F:$G,2,0)),"",VLOOKUP(RIGHT(D$3,1)&amp;"C"&amp;$B35&amp;$F28,'Xử lý'!$F:$G,2,0))</f>
        <v/>
      </c>
      <c r="E35" s="166" t="str">
        <f>IF(ISNA(VLOOKUP(RIGHT(E$3,1)&amp;"C"&amp;$B35&amp;$F28,'Xử lý'!$F:$G,2,0)),"",VLOOKUP(RIGHT(E$3,1)&amp;"C"&amp;$B35&amp;$F28,'Xử lý'!$F:$G,2,0))</f>
        <v/>
      </c>
      <c r="F35" s="166" t="str">
        <f>IF(ISNA(VLOOKUP(RIGHT(F$3,1)&amp;"C"&amp;$B35&amp;$F28,'Xử lý'!$F:$G,2,0)),"",VLOOKUP(RIGHT(F$3,1)&amp;"C"&amp;$B35&amp;$F28,'Xử lý'!$F:$G,2,0))</f>
        <v>11A4
Anh.</v>
      </c>
      <c r="G35" s="166" t="str">
        <f>IF(ISNA(VLOOKUP(RIGHT(G$3,1)&amp;"C"&amp;$B35&amp;$F28,'Xử lý'!$F:$G,2,0)),"",VLOOKUP(RIGHT(G$3,1)&amp;"C"&amp;$B35&amp;$F28,'Xử lý'!$F:$G,2,0))</f>
        <v>12A1
Anh.</v>
      </c>
      <c r="H35" s="167" t="str">
        <f>IF(ISNA(VLOOKUP(RIGHT(H$3,1)&amp;"C"&amp;$B35&amp;$F28,'Xử lý'!$F:$G,2,0)),"",VLOOKUP(RIGHT(H$3,1)&amp;"C"&amp;$B35&amp;$F28,'Xử lý'!$F:$G,2,0))</f>
        <v/>
      </c>
      <c r="I35" s="155"/>
    </row>
    <row r="36" spans="1:9" ht="31" x14ac:dyDescent="0.7">
      <c r="A36" s="168"/>
      <c r="B36" s="169">
        <v>2</v>
      </c>
      <c r="C36" s="104" t="str">
        <f>IF(ISNA(VLOOKUP(RIGHT(C$3,1)&amp;"C"&amp;$B36&amp;$F28,'Xử lý'!$F:$G,2,0)),"",VLOOKUP(RIGHT(C$3,1)&amp;"C"&amp;$B36&amp;$F28,'Xử lý'!$F:$G,2,0))</f>
        <v/>
      </c>
      <c r="D36" s="104" t="str">
        <f>IF(ISNA(VLOOKUP(RIGHT(D$3,1)&amp;"C"&amp;$B36&amp;$F28,'Xử lý'!$F:$G,2,0)),"",VLOOKUP(RIGHT(D$3,1)&amp;"C"&amp;$B36&amp;$F28,'Xử lý'!$F:$G,2,0))</f>
        <v/>
      </c>
      <c r="E36" s="104" t="str">
        <f>IF(ISNA(VLOOKUP(RIGHT(E$3,1)&amp;"C"&amp;$B36&amp;$F28,'Xử lý'!$F:$G,2,0)),"",VLOOKUP(RIGHT(E$3,1)&amp;"C"&amp;$B36&amp;$F28,'Xử lý'!$F:$G,2,0))</f>
        <v/>
      </c>
      <c r="F36" s="104" t="str">
        <f>IF(ISNA(VLOOKUP(RIGHT(F$3,1)&amp;"C"&amp;$B36&amp;$F28,'Xử lý'!$F:$G,2,0)),"",VLOOKUP(RIGHT(F$3,1)&amp;"C"&amp;$B36&amp;$F28,'Xử lý'!$F:$G,2,0))</f>
        <v>11A4
Anh.</v>
      </c>
      <c r="G36" s="104" t="str">
        <f>IF(ISNA(VLOOKUP(RIGHT(G$3,1)&amp;"C"&amp;$B36&amp;$F28,'Xử lý'!$F:$G,2,0)),"",VLOOKUP(RIGHT(G$3,1)&amp;"C"&amp;$B36&amp;$F28,'Xử lý'!$F:$G,2,0))</f>
        <v>12A1
Anh.</v>
      </c>
      <c r="H36" s="105" t="str">
        <f>IF(ISNA(VLOOKUP(RIGHT(H$3,1)&amp;"C"&amp;$B36&amp;$F28,'Xử lý'!$F:$G,2,0)),"",VLOOKUP(RIGHT(H$3,1)&amp;"C"&amp;$B36&amp;$F28,'Xử lý'!$F:$G,2,0))</f>
        <v/>
      </c>
      <c r="I36" s="155"/>
    </row>
    <row r="37" spans="1:9" ht="31" x14ac:dyDescent="0.7">
      <c r="A37" s="168"/>
      <c r="B37" s="169">
        <v>3</v>
      </c>
      <c r="C37" s="104" t="str">
        <f>IF(ISNA(VLOOKUP(RIGHT(C$3,1)&amp;"C"&amp;$B37&amp;$F28,'Xử lý'!$F:$G,2,0)),"",VLOOKUP(RIGHT(C$3,1)&amp;"C"&amp;$B37&amp;$F28,'Xử lý'!$F:$G,2,0))</f>
        <v>11A2
Anh.</v>
      </c>
      <c r="D37" s="104" t="str">
        <f>IF(ISNA(VLOOKUP(RIGHT(D$3,1)&amp;"C"&amp;$B37&amp;$F28,'Xử lý'!$F:$G,2,0)),"",VLOOKUP(RIGHT(D$3,1)&amp;"C"&amp;$B37&amp;$F28,'Xử lý'!$F:$G,2,0))</f>
        <v/>
      </c>
      <c r="E37" s="104" t="str">
        <f>IF(ISNA(VLOOKUP(RIGHT(E$3,1)&amp;"C"&amp;$B37&amp;$F28,'Xử lý'!$F:$G,2,0)),"",VLOOKUP(RIGHT(E$3,1)&amp;"C"&amp;$B37&amp;$F28,'Xử lý'!$F:$G,2,0))</f>
        <v/>
      </c>
      <c r="F37" s="104" t="str">
        <f>IF(ISNA(VLOOKUP(RIGHT(F$3,1)&amp;"C"&amp;$B37&amp;$F28,'Xử lý'!$F:$G,2,0)),"",VLOOKUP(RIGHT(F$3,1)&amp;"C"&amp;$B37&amp;$F28,'Xử lý'!$F:$G,2,0))</f>
        <v>11A5
Anh.</v>
      </c>
      <c r="G37" s="104" t="str">
        <f>IF(ISNA(VLOOKUP(RIGHT(G$3,1)&amp;"C"&amp;$B37&amp;$F28,'Xử lý'!$F:$G,2,0)),"",VLOOKUP(RIGHT(G$3,1)&amp;"C"&amp;$B37&amp;$F28,'Xử lý'!$F:$G,2,0))</f>
        <v>12A3
Anh.</v>
      </c>
      <c r="H37" s="105" t="str">
        <f>IF(ISNA(VLOOKUP(RIGHT(H$3,1)&amp;"C"&amp;$B37&amp;$F28,'Xử lý'!$F:$G,2,0)),"",VLOOKUP(RIGHT(H$3,1)&amp;"C"&amp;$B37&amp;$F28,'Xử lý'!$F:$G,2,0))</f>
        <v/>
      </c>
      <c r="I37" s="155"/>
    </row>
    <row r="38" spans="1:9" ht="31.5" thickBot="1" x14ac:dyDescent="0.75">
      <c r="A38" s="170"/>
      <c r="B38" s="171">
        <v>4</v>
      </c>
      <c r="C38" s="109" t="str">
        <f>IF(ISNA(VLOOKUP(RIGHT(C$3,1)&amp;"C"&amp;$B38&amp;$F28,'Xử lý'!$F:$G,2,0)),"",VLOOKUP(RIGHT(C$3,1)&amp;"C"&amp;$B38&amp;$F28,'Xử lý'!$F:$G,2,0))</f>
        <v>11A2
Anh.</v>
      </c>
      <c r="D38" s="109" t="str">
        <f>IF(ISNA(VLOOKUP(RIGHT(D$3,1)&amp;"C"&amp;$B38&amp;$F28,'Xử lý'!$F:$G,2,0)),"",VLOOKUP(RIGHT(D$3,1)&amp;"C"&amp;$B38&amp;$F28,'Xử lý'!$F:$G,2,0))</f>
        <v/>
      </c>
      <c r="E38" s="109" t="str">
        <f>IF(ISNA(VLOOKUP(RIGHT(E$3,1)&amp;"C"&amp;$B38&amp;$F28,'Xử lý'!$F:$G,2,0)),"",VLOOKUP(RIGHT(E$3,1)&amp;"C"&amp;$B38&amp;$F28,'Xử lý'!$F:$G,2,0))</f>
        <v/>
      </c>
      <c r="F38" s="109" t="str">
        <f>IF(ISNA(VLOOKUP(RIGHT(F$3,1)&amp;"C"&amp;$B38&amp;$F28,'Xử lý'!$F:$G,2,0)),"",VLOOKUP(RIGHT(F$3,1)&amp;"C"&amp;$B38&amp;$F28,'Xử lý'!$F:$G,2,0))</f>
        <v>11A5
Anh.</v>
      </c>
      <c r="G38" s="109" t="str">
        <f>IF(ISNA(VLOOKUP(RIGHT(G$3,1)&amp;"C"&amp;$B38&amp;$F28,'Xử lý'!$F:$G,2,0)),"",VLOOKUP(RIGHT(G$3,1)&amp;"C"&amp;$B38&amp;$F28,'Xử lý'!$F:$G,2,0))</f>
        <v>12A3
Anh.</v>
      </c>
      <c r="H38" s="110" t="str">
        <f>IF(ISNA(VLOOKUP(RIGHT(H$3,1)&amp;"C"&amp;$B38&amp;$F28,'Xử lý'!$F:$G,2,0)),"",VLOOKUP(RIGHT(H$3,1)&amp;"C"&amp;$B38&amp;$F28,'Xử lý'!$F:$G,2,0))</f>
        <v/>
      </c>
      <c r="I38" s="155"/>
    </row>
    <row r="39" spans="1:9" x14ac:dyDescent="0.35"/>
    <row r="40" spans="1:9" ht="15" x14ac:dyDescent="0.35">
      <c r="A40" s="146" t="str">
        <f>A27</f>
        <v>THỜI KHÓA BIỂU TUẦN 3 - ÁP DỤNG TỪ 18/9/2023</v>
      </c>
      <c r="B40" s="146"/>
      <c r="C40" s="146"/>
      <c r="D40" s="146"/>
      <c r="E40" s="146"/>
      <c r="F40" s="146"/>
      <c r="G40" s="146"/>
      <c r="H40" s="146"/>
    </row>
    <row r="41" spans="1:9" ht="16" thickBot="1" x14ac:dyDescent="0.4">
      <c r="A41" s="147"/>
      <c r="B41" s="147"/>
      <c r="C41" s="148"/>
      <c r="D41" s="148"/>
      <c r="E41" s="147" t="s">
        <v>157</v>
      </c>
      <c r="F41" s="147" t="str">
        <f>VLOOKUP(1+(ROW()-2)/13,DSGV!A:B,2,0)</f>
        <v>A.Trang</v>
      </c>
      <c r="G41" s="147"/>
      <c r="H41" s="147"/>
    </row>
    <row r="42" spans="1:9" ht="16" thickBot="1" x14ac:dyDescent="0.4">
      <c r="A42" s="149"/>
      <c r="B42" s="150"/>
      <c r="C42" s="90" t="s">
        <v>79</v>
      </c>
      <c r="D42" s="90" t="s">
        <v>81</v>
      </c>
      <c r="E42" s="90" t="s">
        <v>82</v>
      </c>
      <c r="F42" s="90" t="s">
        <v>83</v>
      </c>
      <c r="G42" s="90" t="s">
        <v>84</v>
      </c>
      <c r="H42" s="91" t="s">
        <v>85</v>
      </c>
    </row>
    <row r="43" spans="1:9" ht="31" x14ac:dyDescent="0.7">
      <c r="A43" s="151" t="s">
        <v>9</v>
      </c>
      <c r="B43" s="152">
        <v>1</v>
      </c>
      <c r="C43" s="153" t="str">
        <f>IF(ISNA(VLOOKUP(RIGHT(C$3,1)&amp;"S"&amp;$B43&amp;$F41,'Xử lý'!$F:$G,2,0)),"",VLOOKUP(RIGHT(C$3,1)&amp;"S"&amp;$B43&amp;$F41,'Xử lý'!$F:$G,2,0))</f>
        <v/>
      </c>
      <c r="D43" s="153" t="str">
        <f>IF(ISNA(VLOOKUP(RIGHT(D$3,1)&amp;"S"&amp;$B43&amp;$F41,'Xử lý'!$F:$G,2,0)),"",VLOOKUP(RIGHT(D$3,1)&amp;"S"&amp;$B43&amp;$F41,'Xử lý'!$F:$G,2,0))</f>
        <v/>
      </c>
      <c r="E43" s="153" t="str">
        <f>IF(ISNA(VLOOKUP(RIGHT(E$3,1)&amp;"S"&amp;$B43&amp;$F41,'Xử lý'!$F:$G,2,0)),"",VLOOKUP(RIGHT(E$3,1)&amp;"S"&amp;$B43&amp;$F41,'Xử lý'!$F:$G,2,0))</f>
        <v/>
      </c>
      <c r="F43" s="153" t="str">
        <f>IF(ISNA(VLOOKUP(RIGHT(F$3,1)&amp;"S"&amp;$B43&amp;$F41,'Xử lý'!$F:$G,2,0)),"",VLOOKUP(RIGHT(F$3,1)&amp;"S"&amp;$B43&amp;$F41,'Xử lý'!$F:$G,2,0))</f>
        <v/>
      </c>
      <c r="G43" s="153" t="str">
        <f>IF(ISNA(VLOOKUP(RIGHT(G$3,1)&amp;"S"&amp;$B43&amp;$F41,'Xử lý'!$F:$G,2,0)),"",VLOOKUP(RIGHT(G$3,1)&amp;"S"&amp;$B43&amp;$F41,'Xử lý'!$F:$G,2,0))</f>
        <v/>
      </c>
      <c r="H43" s="154" t="str">
        <f>IF(ISNA(VLOOKUP(RIGHT(H$3,1)&amp;"S"&amp;$B43&amp;$F41,'Xử lý'!$F:$G,2,0)),"",VLOOKUP(RIGHT(H$3,1)&amp;"S"&amp;$B43&amp;$F41,'Xử lý'!$F:$G,2,0))</f>
        <v/>
      </c>
      <c r="I43" s="155"/>
    </row>
    <row r="44" spans="1:9" ht="31" x14ac:dyDescent="0.7">
      <c r="A44" s="156"/>
      <c r="B44" s="157">
        <v>2</v>
      </c>
      <c r="C44" s="158" t="str">
        <f>IF(ISNA(VLOOKUP(RIGHT(C$3,1)&amp;"S"&amp;$B44&amp;$F41,'Xử lý'!$F:$G,2,0)),"",VLOOKUP(RIGHT(C$3,1)&amp;"S"&amp;$B44&amp;$F41,'Xử lý'!$F:$G,2,0))</f>
        <v/>
      </c>
      <c r="D44" s="158" t="str">
        <f>IF(ISNA(VLOOKUP(RIGHT(D$3,1)&amp;"S"&amp;$B44&amp;$F41,'Xử lý'!$F:$G,2,0)),"",VLOOKUP(RIGHT(D$3,1)&amp;"S"&amp;$B44&amp;$F41,'Xử lý'!$F:$G,2,0))</f>
        <v/>
      </c>
      <c r="E44" s="158" t="str">
        <f>IF(ISNA(VLOOKUP(RIGHT(E$3,1)&amp;"S"&amp;$B44&amp;$F41,'Xử lý'!$F:$G,2,0)),"",VLOOKUP(RIGHT(E$3,1)&amp;"S"&amp;$B44&amp;$F41,'Xử lý'!$F:$G,2,0))</f>
        <v/>
      </c>
      <c r="F44" s="158" t="str">
        <f>IF(ISNA(VLOOKUP(RIGHT(F$3,1)&amp;"S"&amp;$B44&amp;$F41,'Xử lý'!$F:$G,2,0)),"",VLOOKUP(RIGHT(F$3,1)&amp;"S"&amp;$B44&amp;$F41,'Xử lý'!$F:$G,2,0))</f>
        <v/>
      </c>
      <c r="G44" s="158" t="str">
        <f>IF(ISNA(VLOOKUP(RIGHT(G$3,1)&amp;"S"&amp;$B44&amp;$F41,'Xử lý'!$F:$G,2,0)),"",VLOOKUP(RIGHT(G$3,1)&amp;"S"&amp;$B44&amp;$F41,'Xử lý'!$F:$G,2,0))</f>
        <v/>
      </c>
      <c r="H44" s="159" t="str">
        <f>IF(ISNA(VLOOKUP(RIGHT(H$3,1)&amp;"S"&amp;$B44&amp;$F41,'Xử lý'!$F:$G,2,0)),"",VLOOKUP(RIGHT(H$3,1)&amp;"S"&amp;$B44&amp;$F41,'Xử lý'!$F:$G,2,0))</f>
        <v/>
      </c>
      <c r="I44" s="155"/>
    </row>
    <row r="45" spans="1:9" ht="31" x14ac:dyDescent="0.7">
      <c r="A45" s="156"/>
      <c r="B45" s="157">
        <v>3</v>
      </c>
      <c r="C45" s="158" t="str">
        <f>IF(ISNA(VLOOKUP(RIGHT(C$3,1)&amp;"S"&amp;$B45&amp;$F41,'Xử lý'!$F:$G,2,0)),"",VLOOKUP(RIGHT(C$3,1)&amp;"S"&amp;$B45&amp;$F41,'Xử lý'!$F:$G,2,0))</f>
        <v/>
      </c>
      <c r="D45" s="158" t="str">
        <f>IF(ISNA(VLOOKUP(RIGHT(D$3,1)&amp;"S"&amp;$B45&amp;$F41,'Xử lý'!$F:$G,2,0)),"",VLOOKUP(RIGHT(D$3,1)&amp;"S"&amp;$B45&amp;$F41,'Xử lý'!$F:$G,2,0))</f>
        <v/>
      </c>
      <c r="E45" s="158" t="str">
        <f>IF(ISNA(VLOOKUP(RIGHT(E$3,1)&amp;"S"&amp;$B45&amp;$F41,'Xử lý'!$F:$G,2,0)),"",VLOOKUP(RIGHT(E$3,1)&amp;"S"&amp;$B45&amp;$F41,'Xử lý'!$F:$G,2,0))</f>
        <v/>
      </c>
      <c r="F45" s="158" t="str">
        <f>IF(ISNA(VLOOKUP(RIGHT(F$3,1)&amp;"S"&amp;$B45&amp;$F41,'Xử lý'!$F:$G,2,0)),"",VLOOKUP(RIGHT(F$3,1)&amp;"S"&amp;$B45&amp;$F41,'Xử lý'!$F:$G,2,0))</f>
        <v/>
      </c>
      <c r="G45" s="158" t="str">
        <f>IF(ISNA(VLOOKUP(RIGHT(G$3,1)&amp;"S"&amp;$B45&amp;$F41,'Xử lý'!$F:$G,2,0)),"",VLOOKUP(RIGHT(G$3,1)&amp;"S"&amp;$B45&amp;$F41,'Xử lý'!$F:$G,2,0))</f>
        <v/>
      </c>
      <c r="H45" s="159" t="str">
        <f>IF(ISNA(VLOOKUP(RIGHT(H$3,1)&amp;"S"&amp;$B45&amp;$F41,'Xử lý'!$F:$G,2,0)),"",VLOOKUP(RIGHT(H$3,1)&amp;"S"&amp;$B45&amp;$F41,'Xử lý'!$F:$G,2,0))</f>
        <v/>
      </c>
      <c r="I45" s="155"/>
    </row>
    <row r="46" spans="1:9" ht="31" x14ac:dyDescent="0.7">
      <c r="A46" s="156"/>
      <c r="B46" s="157">
        <v>4</v>
      </c>
      <c r="C46" s="158" t="str">
        <f>IF(ISNA(VLOOKUP(RIGHT(C$3,1)&amp;"S"&amp;$B46&amp;$F41,'Xử lý'!$F:$G,2,0)),"",VLOOKUP(RIGHT(C$3,1)&amp;"S"&amp;$B46&amp;$F41,'Xử lý'!$F:$G,2,0))</f>
        <v/>
      </c>
      <c r="D46" s="158" t="str">
        <f>IF(ISNA(VLOOKUP(RIGHT(D$3,1)&amp;"S"&amp;$B46&amp;$F41,'Xử lý'!$F:$G,2,0)),"",VLOOKUP(RIGHT(D$3,1)&amp;"S"&amp;$B46&amp;$F41,'Xử lý'!$F:$G,2,0))</f>
        <v/>
      </c>
      <c r="E46" s="158" t="str">
        <f>IF(ISNA(VLOOKUP(RIGHT(E$3,1)&amp;"S"&amp;$B46&amp;$F41,'Xử lý'!$F:$G,2,0)),"",VLOOKUP(RIGHT(E$3,1)&amp;"S"&amp;$B46&amp;$F41,'Xử lý'!$F:$G,2,0))</f>
        <v/>
      </c>
      <c r="F46" s="158" t="str">
        <f>IF(ISNA(VLOOKUP(RIGHT(F$3,1)&amp;"S"&amp;$B46&amp;$F41,'Xử lý'!$F:$G,2,0)),"",VLOOKUP(RIGHT(F$3,1)&amp;"S"&amp;$B46&amp;$F41,'Xử lý'!$F:$G,2,0))</f>
        <v/>
      </c>
      <c r="G46" s="158" t="str">
        <f>IF(ISNA(VLOOKUP(RIGHT(G$3,1)&amp;"S"&amp;$B46&amp;$F41,'Xử lý'!$F:$G,2,0)),"",VLOOKUP(RIGHT(G$3,1)&amp;"S"&amp;$B46&amp;$F41,'Xử lý'!$F:$G,2,0))</f>
        <v/>
      </c>
      <c r="H46" s="159" t="str">
        <f>IF(ISNA(VLOOKUP(RIGHT(H$3,1)&amp;"S"&amp;$B46&amp;$F41,'Xử lý'!$F:$G,2,0)),"",VLOOKUP(RIGHT(H$3,1)&amp;"S"&amp;$B46&amp;$F41,'Xử lý'!$F:$G,2,0))</f>
        <v/>
      </c>
      <c r="I46" s="155"/>
    </row>
    <row r="47" spans="1:9" ht="31.5" thickBot="1" x14ac:dyDescent="0.75">
      <c r="A47" s="160"/>
      <c r="B47" s="161">
        <v>5</v>
      </c>
      <c r="C47" s="162" t="str">
        <f>IF(ISNA(VLOOKUP(RIGHT(C$3,1)&amp;"S"&amp;$B47&amp;$F41,'Xử lý'!$F:$G,2,0)),"",VLOOKUP(RIGHT(C$3,1)&amp;"S"&amp;$B47&amp;$F41,'Xử lý'!$F:$G,2,0))</f>
        <v/>
      </c>
      <c r="D47" s="162" t="str">
        <f>IF(ISNA(VLOOKUP(RIGHT(D$3,1)&amp;"S"&amp;$B47&amp;$F41,'Xử lý'!$F:$G,2,0)),"",VLOOKUP(RIGHT(D$3,1)&amp;"S"&amp;$B47&amp;$F41,'Xử lý'!$F:$G,2,0))</f>
        <v/>
      </c>
      <c r="E47" s="162" t="str">
        <f>IF(ISNA(VLOOKUP(RIGHT(E$3,1)&amp;"S"&amp;$B47&amp;$F41,'Xử lý'!$F:$G,2,0)),"",VLOOKUP(RIGHT(E$3,1)&amp;"S"&amp;$B47&amp;$F41,'Xử lý'!$F:$G,2,0))</f>
        <v/>
      </c>
      <c r="F47" s="162" t="str">
        <f>IF(ISNA(VLOOKUP(RIGHT(F$3,1)&amp;"S"&amp;$B47&amp;$F41,'Xử lý'!$F:$G,2,0)),"",VLOOKUP(RIGHT(F$3,1)&amp;"S"&amp;$B47&amp;$F41,'Xử lý'!$F:$G,2,0))</f>
        <v/>
      </c>
      <c r="G47" s="162" t="str">
        <f>IF(ISNA(VLOOKUP(RIGHT(G$3,1)&amp;"S"&amp;$B47&amp;$F41,'Xử lý'!$F:$G,2,0)),"",VLOOKUP(RIGHT(G$3,1)&amp;"S"&amp;$B47&amp;$F41,'Xử lý'!$F:$G,2,0))</f>
        <v/>
      </c>
      <c r="H47" s="163" t="str">
        <f>IF(ISNA(VLOOKUP(RIGHT(H$3,1)&amp;"S"&amp;$B47&amp;$F41,'Xử lý'!$F:$G,2,0)),"",VLOOKUP(RIGHT(H$3,1)&amp;"S"&amp;$B47&amp;$F41,'Xử lý'!$F:$G,2,0))</f>
        <v/>
      </c>
      <c r="I47" s="155"/>
    </row>
    <row r="48" spans="1:9" ht="31" x14ac:dyDescent="0.7">
      <c r="A48" s="164" t="s">
        <v>64</v>
      </c>
      <c r="B48" s="165">
        <v>1</v>
      </c>
      <c r="C48" s="166" t="str">
        <f>IF(ISNA(VLOOKUP(RIGHT(C$3,1)&amp;"C"&amp;$B48&amp;$F41,'Xử lý'!$F:$G,2,0)),"",VLOOKUP(RIGHT(C$3,1)&amp;"C"&amp;$B48&amp;$F41,'Xử lý'!$F:$G,2,0))</f>
        <v>11A7
Anh.</v>
      </c>
      <c r="D48" s="166" t="str">
        <f>IF(ISNA(VLOOKUP(RIGHT(D$3,1)&amp;"C"&amp;$B48&amp;$F41,'Xử lý'!$F:$G,2,0)),"",VLOOKUP(RIGHT(D$3,1)&amp;"C"&amp;$B48&amp;$F41,'Xử lý'!$F:$G,2,0))</f>
        <v/>
      </c>
      <c r="E48" s="166" t="str">
        <f>IF(ISNA(VLOOKUP(RIGHT(E$3,1)&amp;"C"&amp;$B48&amp;$F41,'Xử lý'!$F:$G,2,0)),"",VLOOKUP(RIGHT(E$3,1)&amp;"C"&amp;$B48&amp;$F41,'Xử lý'!$F:$G,2,0))</f>
        <v>11A3
Anh.</v>
      </c>
      <c r="F48" s="166" t="str">
        <f>IF(ISNA(VLOOKUP(RIGHT(F$3,1)&amp;"C"&amp;$B48&amp;$F41,'Xử lý'!$F:$G,2,0)),"",VLOOKUP(RIGHT(F$3,1)&amp;"C"&amp;$B48&amp;$F41,'Xử lý'!$F:$G,2,0))</f>
        <v>10A3
Anh.</v>
      </c>
      <c r="G48" s="166" t="str">
        <f>IF(ISNA(VLOOKUP(RIGHT(G$3,1)&amp;"C"&amp;$B48&amp;$F41,'Xử lý'!$F:$G,2,0)),"",VLOOKUP(RIGHT(G$3,1)&amp;"C"&amp;$B48&amp;$F41,'Xử lý'!$F:$G,2,0))</f>
        <v/>
      </c>
      <c r="H48" s="167" t="str">
        <f>IF(ISNA(VLOOKUP(RIGHT(H$3,1)&amp;"C"&amp;$B48&amp;$F41,'Xử lý'!$F:$G,2,0)),"",VLOOKUP(RIGHT(H$3,1)&amp;"C"&amp;$B48&amp;$F41,'Xử lý'!$F:$G,2,0))</f>
        <v/>
      </c>
      <c r="I48" s="155"/>
    </row>
    <row r="49" spans="1:9" ht="31" x14ac:dyDescent="0.7">
      <c r="A49" s="168"/>
      <c r="B49" s="169">
        <v>2</v>
      </c>
      <c r="C49" s="104" t="str">
        <f>IF(ISNA(VLOOKUP(RIGHT(C$3,1)&amp;"C"&amp;$B49&amp;$F41,'Xử lý'!$F:$G,2,0)),"",VLOOKUP(RIGHT(C$3,1)&amp;"C"&amp;$B49&amp;$F41,'Xử lý'!$F:$G,2,0))</f>
        <v>11A7
Anh.</v>
      </c>
      <c r="D49" s="104" t="str">
        <f>IF(ISNA(VLOOKUP(RIGHT(D$3,1)&amp;"C"&amp;$B49&amp;$F41,'Xử lý'!$F:$G,2,0)),"",VLOOKUP(RIGHT(D$3,1)&amp;"C"&amp;$B49&amp;$F41,'Xử lý'!$F:$G,2,0))</f>
        <v/>
      </c>
      <c r="E49" s="104" t="str">
        <f>IF(ISNA(VLOOKUP(RIGHT(E$3,1)&amp;"C"&amp;$B49&amp;$F41,'Xử lý'!$F:$G,2,0)),"",VLOOKUP(RIGHT(E$3,1)&amp;"C"&amp;$B49&amp;$F41,'Xử lý'!$F:$G,2,0))</f>
        <v>11A3
Anh.</v>
      </c>
      <c r="F49" s="104" t="str">
        <f>IF(ISNA(VLOOKUP(RIGHT(F$3,1)&amp;"C"&amp;$B49&amp;$F41,'Xử lý'!$F:$G,2,0)),"",VLOOKUP(RIGHT(F$3,1)&amp;"C"&amp;$B49&amp;$F41,'Xử lý'!$F:$G,2,0))</f>
        <v>10A3
Anh.</v>
      </c>
      <c r="G49" s="104" t="str">
        <f>IF(ISNA(VLOOKUP(RIGHT(G$3,1)&amp;"C"&amp;$B49&amp;$F41,'Xử lý'!$F:$G,2,0)),"",VLOOKUP(RIGHT(G$3,1)&amp;"C"&amp;$B49&amp;$F41,'Xử lý'!$F:$G,2,0))</f>
        <v/>
      </c>
      <c r="H49" s="105" t="str">
        <f>IF(ISNA(VLOOKUP(RIGHT(H$3,1)&amp;"C"&amp;$B49&amp;$F41,'Xử lý'!$F:$G,2,0)),"",VLOOKUP(RIGHT(H$3,1)&amp;"C"&amp;$B49&amp;$F41,'Xử lý'!$F:$G,2,0))</f>
        <v/>
      </c>
      <c r="I49" s="155"/>
    </row>
    <row r="50" spans="1:9" ht="31" x14ac:dyDescent="0.7">
      <c r="A50" s="168"/>
      <c r="B50" s="169">
        <v>3</v>
      </c>
      <c r="C50" s="104" t="str">
        <f>IF(ISNA(VLOOKUP(RIGHT(C$3,1)&amp;"C"&amp;$B50&amp;$F41,'Xử lý'!$F:$G,2,0)),"",VLOOKUP(RIGHT(C$3,1)&amp;"C"&amp;$B50&amp;$F41,'Xử lý'!$F:$G,2,0))</f>
        <v>11A6
Anh.</v>
      </c>
      <c r="D50" s="104" t="str">
        <f>IF(ISNA(VLOOKUP(RIGHT(D$3,1)&amp;"C"&amp;$B50&amp;$F41,'Xử lý'!$F:$G,2,0)),"",VLOOKUP(RIGHT(D$3,1)&amp;"C"&amp;$B50&amp;$F41,'Xử lý'!$F:$G,2,0))</f>
        <v/>
      </c>
      <c r="E50" s="104" t="str">
        <f>IF(ISNA(VLOOKUP(RIGHT(E$3,1)&amp;"C"&amp;$B50&amp;$F41,'Xử lý'!$F:$G,2,0)),"",VLOOKUP(RIGHT(E$3,1)&amp;"C"&amp;$B50&amp;$F41,'Xử lý'!$F:$G,2,0))</f>
        <v>10A7
Anh.</v>
      </c>
      <c r="F50" s="104" t="str">
        <f>IF(ISNA(VLOOKUP(RIGHT(F$3,1)&amp;"C"&amp;$B50&amp;$F41,'Xử lý'!$F:$G,2,0)),"",VLOOKUP(RIGHT(F$3,1)&amp;"C"&amp;$B50&amp;$F41,'Xử lý'!$F:$G,2,0))</f>
        <v>11A1
Anh.</v>
      </c>
      <c r="G50" s="104" t="str">
        <f>IF(ISNA(VLOOKUP(RIGHT(G$3,1)&amp;"C"&amp;$B50&amp;$F41,'Xử lý'!$F:$G,2,0)),"",VLOOKUP(RIGHT(G$3,1)&amp;"C"&amp;$B50&amp;$F41,'Xử lý'!$F:$G,2,0))</f>
        <v/>
      </c>
      <c r="H50" s="105" t="str">
        <f>IF(ISNA(VLOOKUP(RIGHT(H$3,1)&amp;"C"&amp;$B50&amp;$F41,'Xử lý'!$F:$G,2,0)),"",VLOOKUP(RIGHT(H$3,1)&amp;"C"&amp;$B50&amp;$F41,'Xử lý'!$F:$G,2,0))</f>
        <v/>
      </c>
      <c r="I50" s="155"/>
    </row>
    <row r="51" spans="1:9" ht="31.5" thickBot="1" x14ac:dyDescent="0.75">
      <c r="A51" s="170"/>
      <c r="B51" s="171">
        <v>4</v>
      </c>
      <c r="C51" s="109" t="str">
        <f>IF(ISNA(VLOOKUP(RIGHT(C$3,1)&amp;"C"&amp;$B51&amp;$F41,'Xử lý'!$F:$G,2,0)),"",VLOOKUP(RIGHT(C$3,1)&amp;"C"&amp;$B51&amp;$F41,'Xử lý'!$F:$G,2,0))</f>
        <v>11A6
Anh.</v>
      </c>
      <c r="D51" s="109" t="str">
        <f>IF(ISNA(VLOOKUP(RIGHT(D$3,1)&amp;"C"&amp;$B51&amp;$F41,'Xử lý'!$F:$G,2,0)),"",VLOOKUP(RIGHT(D$3,1)&amp;"C"&amp;$B51&amp;$F41,'Xử lý'!$F:$G,2,0))</f>
        <v/>
      </c>
      <c r="E51" s="109" t="str">
        <f>IF(ISNA(VLOOKUP(RIGHT(E$3,1)&amp;"C"&amp;$B51&amp;$F41,'Xử lý'!$F:$G,2,0)),"",VLOOKUP(RIGHT(E$3,1)&amp;"C"&amp;$B51&amp;$F41,'Xử lý'!$F:$G,2,0))</f>
        <v>10A7
Anh.</v>
      </c>
      <c r="F51" s="109" t="str">
        <f>IF(ISNA(VLOOKUP(RIGHT(F$3,1)&amp;"C"&amp;$B51&amp;$F41,'Xử lý'!$F:$G,2,0)),"",VLOOKUP(RIGHT(F$3,1)&amp;"C"&amp;$B51&amp;$F41,'Xử lý'!$F:$G,2,0))</f>
        <v>11A1
Anh.</v>
      </c>
      <c r="G51" s="109" t="str">
        <f>IF(ISNA(VLOOKUP(RIGHT(G$3,1)&amp;"C"&amp;$B51&amp;$F41,'Xử lý'!$F:$G,2,0)),"",VLOOKUP(RIGHT(G$3,1)&amp;"C"&amp;$B51&amp;$F41,'Xử lý'!$F:$G,2,0))</f>
        <v/>
      </c>
      <c r="H51" s="110" t="str">
        <f>IF(ISNA(VLOOKUP(RIGHT(H$3,1)&amp;"C"&amp;$B51&amp;$F41,'Xử lý'!$F:$G,2,0)),"",VLOOKUP(RIGHT(H$3,1)&amp;"C"&amp;$B51&amp;$F41,'Xử lý'!$F:$G,2,0))</f>
        <v/>
      </c>
      <c r="I51" s="155"/>
    </row>
    <row r="52" spans="1:9" x14ac:dyDescent="0.35"/>
    <row r="53" spans="1:9" ht="15" x14ac:dyDescent="0.35">
      <c r="A53" s="146" t="str">
        <f>A40</f>
        <v>THỜI KHÓA BIỂU TUẦN 3 - ÁP DỤNG TỪ 18/9/2023</v>
      </c>
      <c r="B53" s="146"/>
      <c r="C53" s="146"/>
      <c r="D53" s="146"/>
      <c r="E53" s="146"/>
      <c r="F53" s="146"/>
      <c r="G53" s="146"/>
      <c r="H53" s="146"/>
    </row>
    <row r="54" spans="1:9" ht="16" thickBot="1" x14ac:dyDescent="0.4">
      <c r="A54" s="147"/>
      <c r="B54" s="147"/>
      <c r="C54" s="148"/>
      <c r="D54" s="148"/>
      <c r="E54" s="147" t="s">
        <v>157</v>
      </c>
      <c r="F54" s="147" t="str">
        <f>VLOOKUP(1+(ROW()-2)/13,DSGV!A:B,2,0)</f>
        <v>H.Hải</v>
      </c>
      <c r="G54" s="147"/>
      <c r="H54" s="147"/>
    </row>
    <row r="55" spans="1:9" ht="16" thickBot="1" x14ac:dyDescent="0.4">
      <c r="A55" s="149"/>
      <c r="B55" s="150"/>
      <c r="C55" s="90" t="s">
        <v>79</v>
      </c>
      <c r="D55" s="90" t="s">
        <v>81</v>
      </c>
      <c r="E55" s="90" t="s">
        <v>82</v>
      </c>
      <c r="F55" s="90" t="s">
        <v>83</v>
      </c>
      <c r="G55" s="90" t="s">
        <v>84</v>
      </c>
      <c r="H55" s="91" t="s">
        <v>85</v>
      </c>
    </row>
    <row r="56" spans="1:9" ht="31" x14ac:dyDescent="0.7">
      <c r="A56" s="151" t="s">
        <v>9</v>
      </c>
      <c r="B56" s="152">
        <v>1</v>
      </c>
      <c r="C56" s="153" t="str">
        <f>IF(ISNA(VLOOKUP(RIGHT(C$3,1)&amp;"S"&amp;$B56&amp;$F54,'Xử lý'!$F:$G,2,0)),"",VLOOKUP(RIGHT(C$3,1)&amp;"S"&amp;$B56&amp;$F54,'Xử lý'!$F:$G,2,0))</f>
        <v/>
      </c>
      <c r="D56" s="153" t="str">
        <f>IF(ISNA(VLOOKUP(RIGHT(D$3,1)&amp;"S"&amp;$B56&amp;$F54,'Xử lý'!$F:$G,2,0)),"",VLOOKUP(RIGHT(D$3,1)&amp;"S"&amp;$B56&amp;$F54,'Xử lý'!$F:$G,2,0))</f>
        <v/>
      </c>
      <c r="E56" s="153" t="str">
        <f>IF(ISNA(VLOOKUP(RIGHT(E$3,1)&amp;"S"&amp;$B56&amp;$F54,'Xử lý'!$F:$G,2,0)),"",VLOOKUP(RIGHT(E$3,1)&amp;"S"&amp;$B56&amp;$F54,'Xử lý'!$F:$G,2,0))</f>
        <v/>
      </c>
      <c r="F56" s="153" t="str">
        <f>IF(ISNA(VLOOKUP(RIGHT(F$3,1)&amp;"S"&amp;$B56&amp;$F54,'Xử lý'!$F:$G,2,0)),"",VLOOKUP(RIGHT(F$3,1)&amp;"S"&amp;$B56&amp;$F54,'Xử lý'!$F:$G,2,0))</f>
        <v/>
      </c>
      <c r="G56" s="153" t="str">
        <f>IF(ISNA(VLOOKUP(RIGHT(G$3,1)&amp;"S"&amp;$B56&amp;$F54,'Xử lý'!$F:$G,2,0)),"",VLOOKUP(RIGHT(G$3,1)&amp;"S"&amp;$B56&amp;$F54,'Xử lý'!$F:$G,2,0))</f>
        <v/>
      </c>
      <c r="H56" s="154" t="str">
        <f>IF(ISNA(VLOOKUP(RIGHT(H$3,1)&amp;"S"&amp;$B56&amp;$F54,'Xử lý'!$F:$G,2,0)),"",VLOOKUP(RIGHT(H$3,1)&amp;"S"&amp;$B56&amp;$F54,'Xử lý'!$F:$G,2,0))</f>
        <v/>
      </c>
      <c r="I56" s="155"/>
    </row>
    <row r="57" spans="1:9" ht="31" x14ac:dyDescent="0.7">
      <c r="A57" s="156"/>
      <c r="B57" s="157">
        <v>2</v>
      </c>
      <c r="C57" s="158" t="str">
        <f>IF(ISNA(VLOOKUP(RIGHT(C$3,1)&amp;"S"&amp;$B57&amp;$F54,'Xử lý'!$F:$G,2,0)),"",VLOOKUP(RIGHT(C$3,1)&amp;"S"&amp;$B57&amp;$F54,'Xử lý'!$F:$G,2,0))</f>
        <v/>
      </c>
      <c r="D57" s="158" t="str">
        <f>IF(ISNA(VLOOKUP(RIGHT(D$3,1)&amp;"S"&amp;$B57&amp;$F54,'Xử lý'!$F:$G,2,0)),"",VLOOKUP(RIGHT(D$3,1)&amp;"S"&amp;$B57&amp;$F54,'Xử lý'!$F:$G,2,0))</f>
        <v/>
      </c>
      <c r="E57" s="158" t="str">
        <f>IF(ISNA(VLOOKUP(RIGHT(E$3,1)&amp;"S"&amp;$B57&amp;$F54,'Xử lý'!$F:$G,2,0)),"",VLOOKUP(RIGHT(E$3,1)&amp;"S"&amp;$B57&amp;$F54,'Xử lý'!$F:$G,2,0))</f>
        <v/>
      </c>
      <c r="F57" s="158" t="str">
        <f>IF(ISNA(VLOOKUP(RIGHT(F$3,1)&amp;"S"&amp;$B57&amp;$F54,'Xử lý'!$F:$G,2,0)),"",VLOOKUP(RIGHT(F$3,1)&amp;"S"&amp;$B57&amp;$F54,'Xử lý'!$F:$G,2,0))</f>
        <v/>
      </c>
      <c r="G57" s="158" t="str">
        <f>IF(ISNA(VLOOKUP(RIGHT(G$3,1)&amp;"S"&amp;$B57&amp;$F54,'Xử lý'!$F:$G,2,0)),"",VLOOKUP(RIGHT(G$3,1)&amp;"S"&amp;$B57&amp;$F54,'Xử lý'!$F:$G,2,0))</f>
        <v/>
      </c>
      <c r="H57" s="159" t="str">
        <f>IF(ISNA(VLOOKUP(RIGHT(H$3,1)&amp;"S"&amp;$B57&amp;$F54,'Xử lý'!$F:$G,2,0)),"",VLOOKUP(RIGHT(H$3,1)&amp;"S"&amp;$B57&amp;$F54,'Xử lý'!$F:$G,2,0))</f>
        <v/>
      </c>
      <c r="I57" s="155"/>
    </row>
    <row r="58" spans="1:9" ht="31" x14ac:dyDescent="0.7">
      <c r="A58" s="156"/>
      <c r="B58" s="157">
        <v>3</v>
      </c>
      <c r="C58" s="158" t="str">
        <f>IF(ISNA(VLOOKUP(RIGHT(C$3,1)&amp;"S"&amp;$B58&amp;$F54,'Xử lý'!$F:$G,2,0)),"",VLOOKUP(RIGHT(C$3,1)&amp;"S"&amp;$B58&amp;$F54,'Xử lý'!$F:$G,2,0))</f>
        <v/>
      </c>
      <c r="D58" s="158" t="str">
        <f>IF(ISNA(VLOOKUP(RIGHT(D$3,1)&amp;"S"&amp;$B58&amp;$F54,'Xử lý'!$F:$G,2,0)),"",VLOOKUP(RIGHT(D$3,1)&amp;"S"&amp;$B58&amp;$F54,'Xử lý'!$F:$G,2,0))</f>
        <v/>
      </c>
      <c r="E58" s="158" t="str">
        <f>IF(ISNA(VLOOKUP(RIGHT(E$3,1)&amp;"S"&amp;$B58&amp;$F54,'Xử lý'!$F:$G,2,0)),"",VLOOKUP(RIGHT(E$3,1)&amp;"S"&amp;$B58&amp;$F54,'Xử lý'!$F:$G,2,0))</f>
        <v/>
      </c>
      <c r="F58" s="158" t="str">
        <f>IF(ISNA(VLOOKUP(RIGHT(F$3,1)&amp;"S"&amp;$B58&amp;$F54,'Xử lý'!$F:$G,2,0)),"",VLOOKUP(RIGHT(F$3,1)&amp;"S"&amp;$B58&amp;$F54,'Xử lý'!$F:$G,2,0))</f>
        <v/>
      </c>
      <c r="G58" s="158" t="str">
        <f>IF(ISNA(VLOOKUP(RIGHT(G$3,1)&amp;"S"&amp;$B58&amp;$F54,'Xử lý'!$F:$G,2,0)),"",VLOOKUP(RIGHT(G$3,1)&amp;"S"&amp;$B58&amp;$F54,'Xử lý'!$F:$G,2,0))</f>
        <v/>
      </c>
      <c r="H58" s="159" t="str">
        <f>IF(ISNA(VLOOKUP(RIGHT(H$3,1)&amp;"S"&amp;$B58&amp;$F54,'Xử lý'!$F:$G,2,0)),"",VLOOKUP(RIGHT(H$3,1)&amp;"S"&amp;$B58&amp;$F54,'Xử lý'!$F:$G,2,0))</f>
        <v/>
      </c>
      <c r="I58" s="155"/>
    </row>
    <row r="59" spans="1:9" ht="31" x14ac:dyDescent="0.7">
      <c r="A59" s="156"/>
      <c r="B59" s="157">
        <v>4</v>
      </c>
      <c r="C59" s="158" t="str">
        <f>IF(ISNA(VLOOKUP(RIGHT(C$3,1)&amp;"S"&amp;$B59&amp;$F54,'Xử lý'!$F:$G,2,0)),"",VLOOKUP(RIGHT(C$3,1)&amp;"S"&amp;$B59&amp;$F54,'Xử lý'!$F:$G,2,0))</f>
        <v/>
      </c>
      <c r="D59" s="158" t="str">
        <f>IF(ISNA(VLOOKUP(RIGHT(D$3,1)&amp;"S"&amp;$B59&amp;$F54,'Xử lý'!$F:$G,2,0)),"",VLOOKUP(RIGHT(D$3,1)&amp;"S"&amp;$B59&amp;$F54,'Xử lý'!$F:$G,2,0))</f>
        <v/>
      </c>
      <c r="E59" s="158" t="str">
        <f>IF(ISNA(VLOOKUP(RIGHT(E$3,1)&amp;"S"&amp;$B59&amp;$F54,'Xử lý'!$F:$G,2,0)),"",VLOOKUP(RIGHT(E$3,1)&amp;"S"&amp;$B59&amp;$F54,'Xử lý'!$F:$G,2,0))</f>
        <v/>
      </c>
      <c r="F59" s="158" t="str">
        <f>IF(ISNA(VLOOKUP(RIGHT(F$3,1)&amp;"S"&amp;$B59&amp;$F54,'Xử lý'!$F:$G,2,0)),"",VLOOKUP(RIGHT(F$3,1)&amp;"S"&amp;$B59&amp;$F54,'Xử lý'!$F:$G,2,0))</f>
        <v/>
      </c>
      <c r="G59" s="158" t="str">
        <f>IF(ISNA(VLOOKUP(RIGHT(G$3,1)&amp;"S"&amp;$B59&amp;$F54,'Xử lý'!$F:$G,2,0)),"",VLOOKUP(RIGHT(G$3,1)&amp;"S"&amp;$B59&amp;$F54,'Xử lý'!$F:$G,2,0))</f>
        <v/>
      </c>
      <c r="H59" s="159" t="str">
        <f>IF(ISNA(VLOOKUP(RIGHT(H$3,1)&amp;"S"&amp;$B59&amp;$F54,'Xử lý'!$F:$G,2,0)),"",VLOOKUP(RIGHT(H$3,1)&amp;"S"&amp;$B59&amp;$F54,'Xử lý'!$F:$G,2,0))</f>
        <v/>
      </c>
      <c r="I59" s="155"/>
    </row>
    <row r="60" spans="1:9" ht="31.5" thickBot="1" x14ac:dyDescent="0.75">
      <c r="A60" s="160"/>
      <c r="B60" s="161">
        <v>5</v>
      </c>
      <c r="C60" s="162" t="str">
        <f>IF(ISNA(VLOOKUP(RIGHT(C$3,1)&amp;"S"&amp;$B60&amp;$F54,'Xử lý'!$F:$G,2,0)),"",VLOOKUP(RIGHT(C$3,1)&amp;"S"&amp;$B60&amp;$F54,'Xử lý'!$F:$G,2,0))</f>
        <v/>
      </c>
      <c r="D60" s="162" t="str">
        <f>IF(ISNA(VLOOKUP(RIGHT(D$3,1)&amp;"S"&amp;$B60&amp;$F54,'Xử lý'!$F:$G,2,0)),"",VLOOKUP(RIGHT(D$3,1)&amp;"S"&amp;$B60&amp;$F54,'Xử lý'!$F:$G,2,0))</f>
        <v/>
      </c>
      <c r="E60" s="162" t="str">
        <f>IF(ISNA(VLOOKUP(RIGHT(E$3,1)&amp;"S"&amp;$B60&amp;$F54,'Xử lý'!$F:$G,2,0)),"",VLOOKUP(RIGHT(E$3,1)&amp;"S"&amp;$B60&amp;$F54,'Xử lý'!$F:$G,2,0))</f>
        <v/>
      </c>
      <c r="F60" s="162" t="str">
        <f>IF(ISNA(VLOOKUP(RIGHT(F$3,1)&amp;"S"&amp;$B60&amp;$F54,'Xử lý'!$F:$G,2,0)),"",VLOOKUP(RIGHT(F$3,1)&amp;"S"&amp;$B60&amp;$F54,'Xử lý'!$F:$G,2,0))</f>
        <v/>
      </c>
      <c r="G60" s="162" t="str">
        <f>IF(ISNA(VLOOKUP(RIGHT(G$3,1)&amp;"S"&amp;$B60&amp;$F54,'Xử lý'!$F:$G,2,0)),"",VLOOKUP(RIGHT(G$3,1)&amp;"S"&amp;$B60&amp;$F54,'Xử lý'!$F:$G,2,0))</f>
        <v/>
      </c>
      <c r="H60" s="163" t="str">
        <f>IF(ISNA(VLOOKUP(RIGHT(H$3,1)&amp;"S"&amp;$B60&amp;$F54,'Xử lý'!$F:$G,2,0)),"",VLOOKUP(RIGHT(H$3,1)&amp;"S"&amp;$B60&amp;$F54,'Xử lý'!$F:$G,2,0))</f>
        <v/>
      </c>
      <c r="I60" s="155"/>
    </row>
    <row r="61" spans="1:9" ht="31" x14ac:dyDescent="0.7">
      <c r="A61" s="164" t="s">
        <v>64</v>
      </c>
      <c r="B61" s="165">
        <v>1</v>
      </c>
      <c r="C61" s="166" t="str">
        <f>IF(ISNA(VLOOKUP(RIGHT(C$3,1)&amp;"C"&amp;$B61&amp;$F54,'Xử lý'!$F:$G,2,0)),"",VLOOKUP(RIGHT(C$3,1)&amp;"C"&amp;$B61&amp;$F54,'Xử lý'!$F:$G,2,0))</f>
        <v/>
      </c>
      <c r="D61" s="166" t="str">
        <f>IF(ISNA(VLOOKUP(RIGHT(D$3,1)&amp;"C"&amp;$B61&amp;$F54,'Xử lý'!$F:$G,2,0)),"",VLOOKUP(RIGHT(D$3,1)&amp;"C"&amp;$B61&amp;$F54,'Xử lý'!$F:$G,2,0))</f>
        <v/>
      </c>
      <c r="E61" s="166" t="str">
        <f>IF(ISNA(VLOOKUP(RIGHT(E$3,1)&amp;"C"&amp;$B61&amp;$F54,'Xử lý'!$F:$G,2,0)),"",VLOOKUP(RIGHT(E$3,1)&amp;"C"&amp;$B61&amp;$F54,'Xử lý'!$F:$G,2,0))</f>
        <v/>
      </c>
      <c r="F61" s="166" t="str">
        <f>IF(ISNA(VLOOKUP(RIGHT(F$3,1)&amp;"C"&amp;$B61&amp;$F54,'Xử lý'!$F:$G,2,0)),"",VLOOKUP(RIGHT(F$3,1)&amp;"C"&amp;$B61&amp;$F54,'Xử lý'!$F:$G,2,0))</f>
        <v/>
      </c>
      <c r="G61" s="166" t="str">
        <f>IF(ISNA(VLOOKUP(RIGHT(G$3,1)&amp;"C"&amp;$B61&amp;$F54,'Xử lý'!$F:$G,2,0)),"",VLOOKUP(RIGHT(G$3,1)&amp;"C"&amp;$B61&amp;$F54,'Xử lý'!$F:$G,2,0))</f>
        <v/>
      </c>
      <c r="H61" s="167" t="str">
        <f>IF(ISNA(VLOOKUP(RIGHT(H$3,1)&amp;"C"&amp;$B61&amp;$F54,'Xử lý'!$F:$G,2,0)),"",VLOOKUP(RIGHT(H$3,1)&amp;"C"&amp;$B61&amp;$F54,'Xử lý'!$F:$G,2,0))</f>
        <v/>
      </c>
      <c r="I61" s="155"/>
    </row>
    <row r="62" spans="1:9" ht="31" x14ac:dyDescent="0.7">
      <c r="A62" s="168"/>
      <c r="B62" s="169">
        <v>2</v>
      </c>
      <c r="C62" s="104" t="str">
        <f>IF(ISNA(VLOOKUP(RIGHT(C$3,1)&amp;"C"&amp;$B62&amp;$F54,'Xử lý'!$F:$G,2,0)),"",VLOOKUP(RIGHT(C$3,1)&amp;"C"&amp;$B62&amp;$F54,'Xử lý'!$F:$G,2,0))</f>
        <v/>
      </c>
      <c r="D62" s="104" t="str">
        <f>IF(ISNA(VLOOKUP(RIGHT(D$3,1)&amp;"C"&amp;$B62&amp;$F54,'Xử lý'!$F:$G,2,0)),"",VLOOKUP(RIGHT(D$3,1)&amp;"C"&amp;$B62&amp;$F54,'Xử lý'!$F:$G,2,0))</f>
        <v/>
      </c>
      <c r="E62" s="104" t="str">
        <f>IF(ISNA(VLOOKUP(RIGHT(E$3,1)&amp;"C"&amp;$B62&amp;$F54,'Xử lý'!$F:$G,2,0)),"",VLOOKUP(RIGHT(E$3,1)&amp;"C"&amp;$B62&amp;$F54,'Xử lý'!$F:$G,2,0))</f>
        <v/>
      </c>
      <c r="F62" s="104" t="str">
        <f>IF(ISNA(VLOOKUP(RIGHT(F$3,1)&amp;"C"&amp;$B62&amp;$F54,'Xử lý'!$F:$G,2,0)),"",VLOOKUP(RIGHT(F$3,1)&amp;"C"&amp;$B62&amp;$F54,'Xử lý'!$F:$G,2,0))</f>
        <v/>
      </c>
      <c r="G62" s="104" t="str">
        <f>IF(ISNA(VLOOKUP(RIGHT(G$3,1)&amp;"C"&amp;$B62&amp;$F54,'Xử lý'!$F:$G,2,0)),"",VLOOKUP(RIGHT(G$3,1)&amp;"C"&amp;$B62&amp;$F54,'Xử lý'!$F:$G,2,0))</f>
        <v/>
      </c>
      <c r="H62" s="105" t="str">
        <f>IF(ISNA(VLOOKUP(RIGHT(H$3,1)&amp;"C"&amp;$B62&amp;$F54,'Xử lý'!$F:$G,2,0)),"",VLOOKUP(RIGHT(H$3,1)&amp;"C"&amp;$B62&amp;$F54,'Xử lý'!$F:$G,2,0))</f>
        <v/>
      </c>
      <c r="I62" s="155"/>
    </row>
    <row r="63" spans="1:9" ht="31" x14ac:dyDescent="0.7">
      <c r="A63" s="168"/>
      <c r="B63" s="169">
        <v>3</v>
      </c>
      <c r="C63" s="104" t="str">
        <f>IF(ISNA(VLOOKUP(RIGHT(C$3,1)&amp;"C"&amp;$B63&amp;$F54,'Xử lý'!$F:$G,2,0)),"",VLOOKUP(RIGHT(C$3,1)&amp;"C"&amp;$B63&amp;$F54,'Xử lý'!$F:$G,2,0))</f>
        <v/>
      </c>
      <c r="D63" s="104" t="str">
        <f>IF(ISNA(VLOOKUP(RIGHT(D$3,1)&amp;"C"&amp;$B63&amp;$F54,'Xử lý'!$F:$G,2,0)),"",VLOOKUP(RIGHT(D$3,1)&amp;"C"&amp;$B63&amp;$F54,'Xử lý'!$F:$G,2,0))</f>
        <v/>
      </c>
      <c r="E63" s="104" t="str">
        <f>IF(ISNA(VLOOKUP(RIGHT(E$3,1)&amp;"C"&amp;$B63&amp;$F54,'Xử lý'!$F:$G,2,0)),"",VLOOKUP(RIGHT(E$3,1)&amp;"C"&amp;$B63&amp;$F54,'Xử lý'!$F:$G,2,0))</f>
        <v/>
      </c>
      <c r="F63" s="104" t="str">
        <f>IF(ISNA(VLOOKUP(RIGHT(F$3,1)&amp;"C"&amp;$B63&amp;$F54,'Xử lý'!$F:$G,2,0)),"",VLOOKUP(RIGHT(F$3,1)&amp;"C"&amp;$B63&amp;$F54,'Xử lý'!$F:$G,2,0))</f>
        <v/>
      </c>
      <c r="G63" s="104" t="str">
        <f>IF(ISNA(VLOOKUP(RIGHT(G$3,1)&amp;"C"&amp;$B63&amp;$F54,'Xử lý'!$F:$G,2,0)),"",VLOOKUP(RIGHT(G$3,1)&amp;"C"&amp;$B63&amp;$F54,'Xử lý'!$F:$G,2,0))</f>
        <v/>
      </c>
      <c r="H63" s="105" t="str">
        <f>IF(ISNA(VLOOKUP(RIGHT(H$3,1)&amp;"C"&amp;$B63&amp;$F54,'Xử lý'!$F:$G,2,0)),"",VLOOKUP(RIGHT(H$3,1)&amp;"C"&amp;$B63&amp;$F54,'Xử lý'!$F:$G,2,0))</f>
        <v/>
      </c>
      <c r="I63" s="155"/>
    </row>
    <row r="64" spans="1:9" ht="31.5" thickBot="1" x14ac:dyDescent="0.75">
      <c r="A64" s="170"/>
      <c r="B64" s="171">
        <v>4</v>
      </c>
      <c r="C64" s="109" t="str">
        <f>IF(ISNA(VLOOKUP(RIGHT(C$3,1)&amp;"C"&amp;$B64&amp;$F54,'Xử lý'!$F:$G,2,0)),"",VLOOKUP(RIGHT(C$3,1)&amp;"C"&amp;$B64&amp;$F54,'Xử lý'!$F:$G,2,0))</f>
        <v/>
      </c>
      <c r="D64" s="109" t="str">
        <f>IF(ISNA(VLOOKUP(RIGHT(D$3,1)&amp;"C"&amp;$B64&amp;$F54,'Xử lý'!$F:$G,2,0)),"",VLOOKUP(RIGHT(D$3,1)&amp;"C"&amp;$B64&amp;$F54,'Xử lý'!$F:$G,2,0))</f>
        <v/>
      </c>
      <c r="E64" s="109" t="str">
        <f>IF(ISNA(VLOOKUP(RIGHT(E$3,1)&amp;"C"&amp;$B64&amp;$F54,'Xử lý'!$F:$G,2,0)),"",VLOOKUP(RIGHT(E$3,1)&amp;"C"&amp;$B64&amp;$F54,'Xử lý'!$F:$G,2,0))</f>
        <v/>
      </c>
      <c r="F64" s="109" t="str">
        <f>IF(ISNA(VLOOKUP(RIGHT(F$3,1)&amp;"C"&amp;$B64&amp;$F54,'Xử lý'!$F:$G,2,0)),"",VLOOKUP(RIGHT(F$3,1)&amp;"C"&amp;$B64&amp;$F54,'Xử lý'!$F:$G,2,0))</f>
        <v/>
      </c>
      <c r="G64" s="109" t="str">
        <f>IF(ISNA(VLOOKUP(RIGHT(G$3,1)&amp;"C"&amp;$B64&amp;$F54,'Xử lý'!$F:$G,2,0)),"",VLOOKUP(RIGHT(G$3,1)&amp;"C"&amp;$B64&amp;$F54,'Xử lý'!$F:$G,2,0))</f>
        <v/>
      </c>
      <c r="H64" s="110" t="str">
        <f>IF(ISNA(VLOOKUP(RIGHT(H$3,1)&amp;"C"&amp;$B64&amp;$F54,'Xử lý'!$F:$G,2,0)),"",VLOOKUP(RIGHT(H$3,1)&amp;"C"&amp;$B64&amp;$F54,'Xử lý'!$F:$G,2,0))</f>
        <v/>
      </c>
      <c r="I64" s="155"/>
    </row>
    <row r="65" spans="1:9" x14ac:dyDescent="0.35"/>
    <row r="66" spans="1:9" ht="15" x14ac:dyDescent="0.35">
      <c r="A66" s="146" t="str">
        <f>A53</f>
        <v>THỜI KHÓA BIỂU TUẦN 3 - ÁP DỤNG TỪ 18/9/2023</v>
      </c>
      <c r="B66" s="146"/>
      <c r="C66" s="146"/>
      <c r="D66" s="146"/>
      <c r="E66" s="146"/>
      <c r="F66" s="146"/>
      <c r="G66" s="146"/>
      <c r="H66" s="146"/>
    </row>
    <row r="67" spans="1:9" ht="16" thickBot="1" x14ac:dyDescent="0.4">
      <c r="A67" s="147"/>
      <c r="B67" s="147"/>
      <c r="C67" s="148"/>
      <c r="D67" s="148"/>
      <c r="E67" s="147" t="s">
        <v>157</v>
      </c>
      <c r="F67" s="147" t="str">
        <f>VLOOKUP(1+(ROW()-2)/13,DSGV!A:B,2,0)</f>
        <v>H.Loan</v>
      </c>
      <c r="G67" s="147"/>
      <c r="H67" s="147"/>
    </row>
    <row r="68" spans="1:9" ht="16" thickBot="1" x14ac:dyDescent="0.4">
      <c r="A68" s="149"/>
      <c r="B68" s="150"/>
      <c r="C68" s="90" t="s">
        <v>79</v>
      </c>
      <c r="D68" s="90" t="s">
        <v>81</v>
      </c>
      <c r="E68" s="90" t="s">
        <v>82</v>
      </c>
      <c r="F68" s="90" t="s">
        <v>83</v>
      </c>
      <c r="G68" s="90" t="s">
        <v>84</v>
      </c>
      <c r="H68" s="91" t="s">
        <v>85</v>
      </c>
    </row>
    <row r="69" spans="1:9" ht="31" x14ac:dyDescent="0.7">
      <c r="A69" s="151" t="s">
        <v>9</v>
      </c>
      <c r="B69" s="152">
        <v>1</v>
      </c>
      <c r="C69" s="153" t="str">
        <f>IF(ISNA(VLOOKUP(RIGHT(C$3,1)&amp;"S"&amp;$B69&amp;$F67,'Xử lý'!$F:$G,2,0)),"",VLOOKUP(RIGHT(C$3,1)&amp;"S"&amp;$B69&amp;$F67,'Xử lý'!$F:$G,2,0))</f>
        <v/>
      </c>
      <c r="D69" s="153" t="str">
        <f>IF(ISNA(VLOOKUP(RIGHT(D$3,1)&amp;"S"&amp;$B69&amp;$F67,'Xử lý'!$F:$G,2,0)),"",VLOOKUP(RIGHT(D$3,1)&amp;"S"&amp;$B69&amp;$F67,'Xử lý'!$F:$G,2,0))</f>
        <v/>
      </c>
      <c r="E69" s="153" t="str">
        <f>IF(ISNA(VLOOKUP(RIGHT(E$3,1)&amp;"S"&amp;$B69&amp;$F67,'Xử lý'!$F:$G,2,0)),"",VLOOKUP(RIGHT(E$3,1)&amp;"S"&amp;$B69&amp;$F67,'Xử lý'!$F:$G,2,0))</f>
        <v/>
      </c>
      <c r="F69" s="153" t="str">
        <f>IF(ISNA(VLOOKUP(RIGHT(F$3,1)&amp;"S"&amp;$B69&amp;$F67,'Xử lý'!$F:$G,2,0)),"",VLOOKUP(RIGHT(F$3,1)&amp;"S"&amp;$B69&amp;$F67,'Xử lý'!$F:$G,2,0))</f>
        <v/>
      </c>
      <c r="G69" s="153" t="str">
        <f>IF(ISNA(VLOOKUP(RIGHT(G$3,1)&amp;"S"&amp;$B69&amp;$F67,'Xử lý'!$F:$G,2,0)),"",VLOOKUP(RIGHT(G$3,1)&amp;"S"&amp;$B69&amp;$F67,'Xử lý'!$F:$G,2,0))</f>
        <v/>
      </c>
      <c r="H69" s="154" t="str">
        <f>IF(ISNA(VLOOKUP(RIGHT(H$3,1)&amp;"S"&amp;$B69&amp;$F67,'Xử lý'!$F:$G,2,0)),"",VLOOKUP(RIGHT(H$3,1)&amp;"S"&amp;$B69&amp;$F67,'Xử lý'!$F:$G,2,0))</f>
        <v/>
      </c>
      <c r="I69" s="155"/>
    </row>
    <row r="70" spans="1:9" ht="31" x14ac:dyDescent="0.7">
      <c r="A70" s="156"/>
      <c r="B70" s="157">
        <v>2</v>
      </c>
      <c r="C70" s="158" t="str">
        <f>IF(ISNA(VLOOKUP(RIGHT(C$3,1)&amp;"S"&amp;$B70&amp;$F67,'Xử lý'!$F:$G,2,0)),"",VLOOKUP(RIGHT(C$3,1)&amp;"S"&amp;$B70&amp;$F67,'Xử lý'!$F:$G,2,0))</f>
        <v/>
      </c>
      <c r="D70" s="158" t="str">
        <f>IF(ISNA(VLOOKUP(RIGHT(D$3,1)&amp;"S"&amp;$B70&amp;$F67,'Xử lý'!$F:$G,2,0)),"",VLOOKUP(RIGHT(D$3,1)&amp;"S"&amp;$B70&amp;$F67,'Xử lý'!$F:$G,2,0))</f>
        <v/>
      </c>
      <c r="E70" s="158" t="str">
        <f>IF(ISNA(VLOOKUP(RIGHT(E$3,1)&amp;"S"&amp;$B70&amp;$F67,'Xử lý'!$F:$G,2,0)),"",VLOOKUP(RIGHT(E$3,1)&amp;"S"&amp;$B70&amp;$F67,'Xử lý'!$F:$G,2,0))</f>
        <v/>
      </c>
      <c r="F70" s="158" t="str">
        <f>IF(ISNA(VLOOKUP(RIGHT(F$3,1)&amp;"S"&amp;$B70&amp;$F67,'Xử lý'!$F:$G,2,0)),"",VLOOKUP(RIGHT(F$3,1)&amp;"S"&amp;$B70&amp;$F67,'Xử lý'!$F:$G,2,0))</f>
        <v/>
      </c>
      <c r="G70" s="158" t="str">
        <f>IF(ISNA(VLOOKUP(RIGHT(G$3,1)&amp;"S"&amp;$B70&amp;$F67,'Xử lý'!$F:$G,2,0)),"",VLOOKUP(RIGHT(G$3,1)&amp;"S"&amp;$B70&amp;$F67,'Xử lý'!$F:$G,2,0))</f>
        <v/>
      </c>
      <c r="H70" s="159" t="str">
        <f>IF(ISNA(VLOOKUP(RIGHT(H$3,1)&amp;"S"&amp;$B70&amp;$F67,'Xử lý'!$F:$G,2,0)),"",VLOOKUP(RIGHT(H$3,1)&amp;"S"&amp;$B70&amp;$F67,'Xử lý'!$F:$G,2,0))</f>
        <v/>
      </c>
      <c r="I70" s="155"/>
    </row>
    <row r="71" spans="1:9" ht="31" x14ac:dyDescent="0.7">
      <c r="A71" s="156"/>
      <c r="B71" s="157">
        <v>3</v>
      </c>
      <c r="C71" s="158" t="str">
        <f>IF(ISNA(VLOOKUP(RIGHT(C$3,1)&amp;"S"&amp;$B71&amp;$F67,'Xử lý'!$F:$G,2,0)),"",VLOOKUP(RIGHT(C$3,1)&amp;"S"&amp;$B71&amp;$F67,'Xử lý'!$F:$G,2,0))</f>
        <v/>
      </c>
      <c r="D71" s="158" t="str">
        <f>IF(ISNA(VLOOKUP(RIGHT(D$3,1)&amp;"S"&amp;$B71&amp;$F67,'Xử lý'!$F:$G,2,0)),"",VLOOKUP(RIGHT(D$3,1)&amp;"S"&amp;$B71&amp;$F67,'Xử lý'!$F:$G,2,0))</f>
        <v/>
      </c>
      <c r="E71" s="158" t="str">
        <f>IF(ISNA(VLOOKUP(RIGHT(E$3,1)&amp;"S"&amp;$B71&amp;$F67,'Xử lý'!$F:$G,2,0)),"",VLOOKUP(RIGHT(E$3,1)&amp;"S"&amp;$B71&amp;$F67,'Xử lý'!$F:$G,2,0))</f>
        <v/>
      </c>
      <c r="F71" s="158" t="str">
        <f>IF(ISNA(VLOOKUP(RIGHT(F$3,1)&amp;"S"&amp;$B71&amp;$F67,'Xử lý'!$F:$G,2,0)),"",VLOOKUP(RIGHT(F$3,1)&amp;"S"&amp;$B71&amp;$F67,'Xử lý'!$F:$G,2,0))</f>
        <v/>
      </c>
      <c r="G71" s="158" t="str">
        <f>IF(ISNA(VLOOKUP(RIGHT(G$3,1)&amp;"S"&amp;$B71&amp;$F67,'Xử lý'!$F:$G,2,0)),"",VLOOKUP(RIGHT(G$3,1)&amp;"S"&amp;$B71&amp;$F67,'Xử lý'!$F:$G,2,0))</f>
        <v/>
      </c>
      <c r="H71" s="159" t="str">
        <f>IF(ISNA(VLOOKUP(RIGHT(H$3,1)&amp;"S"&amp;$B71&amp;$F67,'Xử lý'!$F:$G,2,0)),"",VLOOKUP(RIGHT(H$3,1)&amp;"S"&amp;$B71&amp;$F67,'Xử lý'!$F:$G,2,0))</f>
        <v/>
      </c>
      <c r="I71" s="155"/>
    </row>
    <row r="72" spans="1:9" ht="31" x14ac:dyDescent="0.7">
      <c r="A72" s="156"/>
      <c r="B72" s="157">
        <v>4</v>
      </c>
      <c r="C72" s="158" t="str">
        <f>IF(ISNA(VLOOKUP(RIGHT(C$3,1)&amp;"S"&amp;$B72&amp;$F67,'Xử lý'!$F:$G,2,0)),"",VLOOKUP(RIGHT(C$3,1)&amp;"S"&amp;$B72&amp;$F67,'Xử lý'!$F:$G,2,0))</f>
        <v/>
      </c>
      <c r="D72" s="158" t="str">
        <f>IF(ISNA(VLOOKUP(RIGHT(D$3,1)&amp;"S"&amp;$B72&amp;$F67,'Xử lý'!$F:$G,2,0)),"",VLOOKUP(RIGHT(D$3,1)&amp;"S"&amp;$B72&amp;$F67,'Xử lý'!$F:$G,2,0))</f>
        <v/>
      </c>
      <c r="E72" s="158" t="str">
        <f>IF(ISNA(VLOOKUP(RIGHT(E$3,1)&amp;"S"&amp;$B72&amp;$F67,'Xử lý'!$F:$G,2,0)),"",VLOOKUP(RIGHT(E$3,1)&amp;"S"&amp;$B72&amp;$F67,'Xử lý'!$F:$G,2,0))</f>
        <v/>
      </c>
      <c r="F72" s="158" t="str">
        <f>IF(ISNA(VLOOKUP(RIGHT(F$3,1)&amp;"S"&amp;$B72&amp;$F67,'Xử lý'!$F:$G,2,0)),"",VLOOKUP(RIGHT(F$3,1)&amp;"S"&amp;$B72&amp;$F67,'Xử lý'!$F:$G,2,0))</f>
        <v/>
      </c>
      <c r="G72" s="158" t="str">
        <f>IF(ISNA(VLOOKUP(RIGHT(G$3,1)&amp;"S"&amp;$B72&amp;$F67,'Xử lý'!$F:$G,2,0)),"",VLOOKUP(RIGHT(G$3,1)&amp;"S"&amp;$B72&amp;$F67,'Xử lý'!$F:$G,2,0))</f>
        <v/>
      </c>
      <c r="H72" s="159" t="str">
        <f>IF(ISNA(VLOOKUP(RIGHT(H$3,1)&amp;"S"&amp;$B72&amp;$F67,'Xử lý'!$F:$G,2,0)),"",VLOOKUP(RIGHT(H$3,1)&amp;"S"&amp;$B72&amp;$F67,'Xử lý'!$F:$G,2,0))</f>
        <v/>
      </c>
      <c r="I72" s="155"/>
    </row>
    <row r="73" spans="1:9" ht="31.5" thickBot="1" x14ac:dyDescent="0.75">
      <c r="A73" s="160"/>
      <c r="B73" s="161">
        <v>5</v>
      </c>
      <c r="C73" s="162" t="str">
        <f>IF(ISNA(VLOOKUP(RIGHT(C$3,1)&amp;"S"&amp;$B73&amp;$F67,'Xử lý'!$F:$G,2,0)),"",VLOOKUP(RIGHT(C$3,1)&amp;"S"&amp;$B73&amp;$F67,'Xử lý'!$F:$G,2,0))</f>
        <v/>
      </c>
      <c r="D73" s="162" t="str">
        <f>IF(ISNA(VLOOKUP(RIGHT(D$3,1)&amp;"S"&amp;$B73&amp;$F67,'Xử lý'!$F:$G,2,0)),"",VLOOKUP(RIGHT(D$3,1)&amp;"S"&amp;$B73&amp;$F67,'Xử lý'!$F:$G,2,0))</f>
        <v/>
      </c>
      <c r="E73" s="162" t="str">
        <f>IF(ISNA(VLOOKUP(RIGHT(E$3,1)&amp;"S"&amp;$B73&amp;$F67,'Xử lý'!$F:$G,2,0)),"",VLOOKUP(RIGHT(E$3,1)&amp;"S"&amp;$B73&amp;$F67,'Xử lý'!$F:$G,2,0))</f>
        <v/>
      </c>
      <c r="F73" s="162" t="str">
        <f>IF(ISNA(VLOOKUP(RIGHT(F$3,1)&amp;"S"&amp;$B73&amp;$F67,'Xử lý'!$F:$G,2,0)),"",VLOOKUP(RIGHT(F$3,1)&amp;"S"&amp;$B73&amp;$F67,'Xử lý'!$F:$G,2,0))</f>
        <v/>
      </c>
      <c r="G73" s="162" t="str">
        <f>IF(ISNA(VLOOKUP(RIGHT(G$3,1)&amp;"S"&amp;$B73&amp;$F67,'Xử lý'!$F:$G,2,0)),"",VLOOKUP(RIGHT(G$3,1)&amp;"S"&amp;$B73&amp;$F67,'Xử lý'!$F:$G,2,0))</f>
        <v/>
      </c>
      <c r="H73" s="163" t="str">
        <f>IF(ISNA(VLOOKUP(RIGHT(H$3,1)&amp;"S"&amp;$B73&amp;$F67,'Xử lý'!$F:$G,2,0)),"",VLOOKUP(RIGHT(H$3,1)&amp;"S"&amp;$B73&amp;$F67,'Xử lý'!$F:$G,2,0))</f>
        <v/>
      </c>
      <c r="I73" s="155"/>
    </row>
    <row r="74" spans="1:9" ht="31" x14ac:dyDescent="0.7">
      <c r="A74" s="164" t="s">
        <v>64</v>
      </c>
      <c r="B74" s="165">
        <v>1</v>
      </c>
      <c r="C74" s="166" t="str">
        <f>IF(ISNA(VLOOKUP(RIGHT(C$3,1)&amp;"C"&amp;$B74&amp;$F67,'Xử lý'!$F:$G,2,0)),"",VLOOKUP(RIGHT(C$3,1)&amp;"C"&amp;$B74&amp;$F67,'Xử lý'!$F:$G,2,0))</f>
        <v/>
      </c>
      <c r="D74" s="166" t="str">
        <f>IF(ISNA(VLOOKUP(RIGHT(D$3,1)&amp;"C"&amp;$B74&amp;$F67,'Xử lý'!$F:$G,2,0)),"",VLOOKUP(RIGHT(D$3,1)&amp;"C"&amp;$B74&amp;$F67,'Xử lý'!$F:$G,2,0))</f>
        <v>10A3
Hóa.</v>
      </c>
      <c r="E74" s="166" t="str">
        <f>IF(ISNA(VLOOKUP(RIGHT(E$3,1)&amp;"C"&amp;$B74&amp;$F67,'Xử lý'!$F:$G,2,0)),"",VLOOKUP(RIGHT(E$3,1)&amp;"C"&amp;$B74&amp;$F67,'Xử lý'!$F:$G,2,0))</f>
        <v/>
      </c>
      <c r="F74" s="166" t="str">
        <f>IF(ISNA(VLOOKUP(RIGHT(F$3,1)&amp;"C"&amp;$B74&amp;$F67,'Xử lý'!$F:$G,2,0)),"",VLOOKUP(RIGHT(F$3,1)&amp;"C"&amp;$B74&amp;$F67,'Xử lý'!$F:$G,2,0))</f>
        <v>10A1
Hóa.</v>
      </c>
      <c r="G74" s="166" t="str">
        <f>IF(ISNA(VLOOKUP(RIGHT(G$3,1)&amp;"C"&amp;$B74&amp;$F67,'Xử lý'!$F:$G,2,0)),"",VLOOKUP(RIGHT(G$3,1)&amp;"C"&amp;$B74&amp;$F67,'Xử lý'!$F:$G,2,0))</f>
        <v/>
      </c>
      <c r="H74" s="167" t="str">
        <f>IF(ISNA(VLOOKUP(RIGHT(H$3,1)&amp;"C"&amp;$B74&amp;$F67,'Xử lý'!$F:$G,2,0)),"",VLOOKUP(RIGHT(H$3,1)&amp;"C"&amp;$B74&amp;$F67,'Xử lý'!$F:$G,2,0))</f>
        <v/>
      </c>
      <c r="I74" s="155"/>
    </row>
    <row r="75" spans="1:9" ht="31" x14ac:dyDescent="0.7">
      <c r="A75" s="168"/>
      <c r="B75" s="169">
        <v>2</v>
      </c>
      <c r="C75" s="104" t="str">
        <f>IF(ISNA(VLOOKUP(RIGHT(C$3,1)&amp;"C"&amp;$B75&amp;$F67,'Xử lý'!$F:$G,2,0)),"",VLOOKUP(RIGHT(C$3,1)&amp;"C"&amp;$B75&amp;$F67,'Xử lý'!$F:$G,2,0))</f>
        <v/>
      </c>
      <c r="D75" s="104" t="str">
        <f>IF(ISNA(VLOOKUP(RIGHT(D$3,1)&amp;"C"&amp;$B75&amp;$F67,'Xử lý'!$F:$G,2,0)),"",VLOOKUP(RIGHT(D$3,1)&amp;"C"&amp;$B75&amp;$F67,'Xử lý'!$F:$G,2,0))</f>
        <v>10A3
Hóa.</v>
      </c>
      <c r="E75" s="104" t="str">
        <f>IF(ISNA(VLOOKUP(RIGHT(E$3,1)&amp;"C"&amp;$B75&amp;$F67,'Xử lý'!$F:$G,2,0)),"",VLOOKUP(RIGHT(E$3,1)&amp;"C"&amp;$B75&amp;$F67,'Xử lý'!$F:$G,2,0))</f>
        <v/>
      </c>
      <c r="F75" s="104" t="str">
        <f>IF(ISNA(VLOOKUP(RIGHT(F$3,1)&amp;"C"&amp;$B75&amp;$F67,'Xử lý'!$F:$G,2,0)),"",VLOOKUP(RIGHT(F$3,1)&amp;"C"&amp;$B75&amp;$F67,'Xử lý'!$F:$G,2,0))</f>
        <v>10A1
Hóa.</v>
      </c>
      <c r="G75" s="104" t="str">
        <f>IF(ISNA(VLOOKUP(RIGHT(G$3,1)&amp;"C"&amp;$B75&amp;$F67,'Xử lý'!$F:$G,2,0)),"",VLOOKUP(RIGHT(G$3,1)&amp;"C"&amp;$B75&amp;$F67,'Xử lý'!$F:$G,2,0))</f>
        <v/>
      </c>
      <c r="H75" s="105" t="str">
        <f>IF(ISNA(VLOOKUP(RIGHT(H$3,1)&amp;"C"&amp;$B75&amp;$F67,'Xử lý'!$F:$G,2,0)),"",VLOOKUP(RIGHT(H$3,1)&amp;"C"&amp;$B75&amp;$F67,'Xử lý'!$F:$G,2,0))</f>
        <v/>
      </c>
      <c r="I75" s="155"/>
    </row>
    <row r="76" spans="1:9" ht="31" x14ac:dyDescent="0.7">
      <c r="A76" s="168"/>
      <c r="B76" s="169">
        <v>3</v>
      </c>
      <c r="C76" s="104" t="str">
        <f>IF(ISNA(VLOOKUP(RIGHT(C$3,1)&amp;"C"&amp;$B76&amp;$F67,'Xử lý'!$F:$G,2,0)),"",VLOOKUP(RIGHT(C$3,1)&amp;"C"&amp;$B76&amp;$F67,'Xử lý'!$F:$G,2,0))</f>
        <v/>
      </c>
      <c r="D76" s="104" t="str">
        <f>IF(ISNA(VLOOKUP(RIGHT(D$3,1)&amp;"C"&amp;$B76&amp;$F67,'Xử lý'!$F:$G,2,0)),"",VLOOKUP(RIGHT(D$3,1)&amp;"C"&amp;$B76&amp;$F67,'Xử lý'!$F:$G,2,0))</f>
        <v>11A5
Hóa.</v>
      </c>
      <c r="E76" s="104" t="str">
        <f>IF(ISNA(VLOOKUP(RIGHT(E$3,1)&amp;"C"&amp;$B76&amp;$F67,'Xử lý'!$F:$G,2,0)),"",VLOOKUP(RIGHT(E$3,1)&amp;"C"&amp;$B76&amp;$F67,'Xử lý'!$F:$G,2,0))</f>
        <v/>
      </c>
      <c r="F76" s="104" t="str">
        <f>IF(ISNA(VLOOKUP(RIGHT(F$3,1)&amp;"C"&amp;$B76&amp;$F67,'Xử lý'!$F:$G,2,0)),"",VLOOKUP(RIGHT(F$3,1)&amp;"C"&amp;$B76&amp;$F67,'Xử lý'!$F:$G,2,0))</f>
        <v/>
      </c>
      <c r="G76" s="104" t="str">
        <f>IF(ISNA(VLOOKUP(RIGHT(G$3,1)&amp;"C"&amp;$B76&amp;$F67,'Xử lý'!$F:$G,2,0)),"",VLOOKUP(RIGHT(G$3,1)&amp;"C"&amp;$B76&amp;$F67,'Xử lý'!$F:$G,2,0))</f>
        <v/>
      </c>
      <c r="H76" s="105" t="str">
        <f>IF(ISNA(VLOOKUP(RIGHT(H$3,1)&amp;"C"&amp;$B76&amp;$F67,'Xử lý'!$F:$G,2,0)),"",VLOOKUP(RIGHT(H$3,1)&amp;"C"&amp;$B76&amp;$F67,'Xử lý'!$F:$G,2,0))</f>
        <v/>
      </c>
      <c r="I76" s="155"/>
    </row>
    <row r="77" spans="1:9" ht="31.5" thickBot="1" x14ac:dyDescent="0.75">
      <c r="A77" s="170"/>
      <c r="B77" s="171">
        <v>4</v>
      </c>
      <c r="C77" s="109" t="str">
        <f>IF(ISNA(VLOOKUP(RIGHT(C$3,1)&amp;"C"&amp;$B77&amp;$F67,'Xử lý'!$F:$G,2,0)),"",VLOOKUP(RIGHT(C$3,1)&amp;"C"&amp;$B77&amp;$F67,'Xử lý'!$F:$G,2,0))</f>
        <v/>
      </c>
      <c r="D77" s="109" t="str">
        <f>IF(ISNA(VLOOKUP(RIGHT(D$3,1)&amp;"C"&amp;$B77&amp;$F67,'Xử lý'!$F:$G,2,0)),"",VLOOKUP(RIGHT(D$3,1)&amp;"C"&amp;$B77&amp;$F67,'Xử lý'!$F:$G,2,0))</f>
        <v>11A5
Hóa.</v>
      </c>
      <c r="E77" s="109" t="str">
        <f>IF(ISNA(VLOOKUP(RIGHT(E$3,1)&amp;"C"&amp;$B77&amp;$F67,'Xử lý'!$F:$G,2,0)),"",VLOOKUP(RIGHT(E$3,1)&amp;"C"&amp;$B77&amp;$F67,'Xử lý'!$F:$G,2,0))</f>
        <v/>
      </c>
      <c r="F77" s="109" t="str">
        <f>IF(ISNA(VLOOKUP(RIGHT(F$3,1)&amp;"C"&amp;$B77&amp;$F67,'Xử lý'!$F:$G,2,0)),"",VLOOKUP(RIGHT(F$3,1)&amp;"C"&amp;$B77&amp;$F67,'Xử lý'!$F:$G,2,0))</f>
        <v/>
      </c>
      <c r="G77" s="109" t="str">
        <f>IF(ISNA(VLOOKUP(RIGHT(G$3,1)&amp;"C"&amp;$B77&amp;$F67,'Xử lý'!$F:$G,2,0)),"",VLOOKUP(RIGHT(G$3,1)&amp;"C"&amp;$B77&amp;$F67,'Xử lý'!$F:$G,2,0))</f>
        <v/>
      </c>
      <c r="H77" s="110" t="str">
        <f>IF(ISNA(VLOOKUP(RIGHT(H$3,1)&amp;"C"&amp;$B77&amp;$F67,'Xử lý'!$F:$G,2,0)),"",VLOOKUP(RIGHT(H$3,1)&amp;"C"&amp;$B77&amp;$F67,'Xử lý'!$F:$G,2,0))</f>
        <v/>
      </c>
      <c r="I77" s="155"/>
    </row>
    <row r="78" spans="1:9" x14ac:dyDescent="0.35"/>
    <row r="79" spans="1:9" ht="15" x14ac:dyDescent="0.35">
      <c r="A79" s="146" t="str">
        <f>A66</f>
        <v>THỜI KHÓA BIỂU TUẦN 3 - ÁP DỤNG TỪ 18/9/2023</v>
      </c>
      <c r="B79" s="146"/>
      <c r="C79" s="146"/>
      <c r="D79" s="146"/>
      <c r="E79" s="146"/>
      <c r="F79" s="146"/>
      <c r="G79" s="146"/>
      <c r="H79" s="146"/>
    </row>
    <row r="80" spans="1:9" ht="16" thickBot="1" x14ac:dyDescent="0.4">
      <c r="A80" s="147"/>
      <c r="B80" s="147"/>
      <c r="C80" s="148"/>
      <c r="D80" s="148"/>
      <c r="E80" s="147" t="s">
        <v>157</v>
      </c>
      <c r="F80" s="147" t="str">
        <f>VLOOKUP(1+(ROW()-2)/13,DSGV!A:B,2,0)</f>
        <v>H.Phan</v>
      </c>
      <c r="G80" s="147"/>
      <c r="H80" s="147"/>
    </row>
    <row r="81" spans="1:9" ht="16" thickBot="1" x14ac:dyDescent="0.4">
      <c r="A81" s="149"/>
      <c r="B81" s="150"/>
      <c r="C81" s="90" t="s">
        <v>79</v>
      </c>
      <c r="D81" s="90" t="s">
        <v>81</v>
      </c>
      <c r="E81" s="90" t="s">
        <v>82</v>
      </c>
      <c r="F81" s="90" t="s">
        <v>83</v>
      </c>
      <c r="G81" s="90" t="s">
        <v>84</v>
      </c>
      <c r="H81" s="91" t="s">
        <v>85</v>
      </c>
    </row>
    <row r="82" spans="1:9" ht="31" x14ac:dyDescent="0.7">
      <c r="A82" s="151" t="s">
        <v>9</v>
      </c>
      <c r="B82" s="152">
        <v>1</v>
      </c>
      <c r="C82" s="153" t="str">
        <f>IF(ISNA(VLOOKUP(RIGHT(C$3,1)&amp;"S"&amp;$B82&amp;$F80,'Xử lý'!$F:$G,2,0)),"",VLOOKUP(RIGHT(C$3,1)&amp;"S"&amp;$B82&amp;$F80,'Xử lý'!$F:$G,2,0))</f>
        <v/>
      </c>
      <c r="D82" s="153" t="str">
        <f>IF(ISNA(VLOOKUP(RIGHT(D$3,1)&amp;"S"&amp;$B82&amp;$F80,'Xử lý'!$F:$G,2,0)),"",VLOOKUP(RIGHT(D$3,1)&amp;"S"&amp;$B82&amp;$F80,'Xử lý'!$F:$G,2,0))</f>
        <v/>
      </c>
      <c r="E82" s="153" t="str">
        <f>IF(ISNA(VLOOKUP(RIGHT(E$3,1)&amp;"S"&amp;$B82&amp;$F80,'Xử lý'!$F:$G,2,0)),"",VLOOKUP(RIGHT(E$3,1)&amp;"S"&amp;$B82&amp;$F80,'Xử lý'!$F:$G,2,0))</f>
        <v/>
      </c>
      <c r="F82" s="153" t="str">
        <f>IF(ISNA(VLOOKUP(RIGHT(F$3,1)&amp;"S"&amp;$B82&amp;$F80,'Xử lý'!$F:$G,2,0)),"",VLOOKUP(RIGHT(F$3,1)&amp;"S"&amp;$B82&amp;$F80,'Xử lý'!$F:$G,2,0))</f>
        <v/>
      </c>
      <c r="G82" s="153" t="str">
        <f>IF(ISNA(VLOOKUP(RIGHT(G$3,1)&amp;"S"&amp;$B82&amp;$F80,'Xử lý'!$F:$G,2,0)),"",VLOOKUP(RIGHT(G$3,1)&amp;"S"&amp;$B82&amp;$F80,'Xử lý'!$F:$G,2,0))</f>
        <v/>
      </c>
      <c r="H82" s="154" t="str">
        <f>IF(ISNA(VLOOKUP(RIGHT(H$3,1)&amp;"S"&amp;$B82&amp;$F80,'Xử lý'!$F:$G,2,0)),"",VLOOKUP(RIGHT(H$3,1)&amp;"S"&amp;$B82&amp;$F80,'Xử lý'!$F:$G,2,0))</f>
        <v/>
      </c>
      <c r="I82" s="155"/>
    </row>
    <row r="83" spans="1:9" ht="31" x14ac:dyDescent="0.7">
      <c r="A83" s="156"/>
      <c r="B83" s="157">
        <v>2</v>
      </c>
      <c r="C83" s="158" t="str">
        <f>IF(ISNA(VLOOKUP(RIGHT(C$3,1)&amp;"S"&amp;$B83&amp;$F80,'Xử lý'!$F:$G,2,0)),"",VLOOKUP(RIGHT(C$3,1)&amp;"S"&amp;$B83&amp;$F80,'Xử lý'!$F:$G,2,0))</f>
        <v/>
      </c>
      <c r="D83" s="158" t="str">
        <f>IF(ISNA(VLOOKUP(RIGHT(D$3,1)&amp;"S"&amp;$B83&amp;$F80,'Xử lý'!$F:$G,2,0)),"",VLOOKUP(RIGHT(D$3,1)&amp;"S"&amp;$B83&amp;$F80,'Xử lý'!$F:$G,2,0))</f>
        <v/>
      </c>
      <c r="E83" s="158" t="str">
        <f>IF(ISNA(VLOOKUP(RIGHT(E$3,1)&amp;"S"&amp;$B83&amp;$F80,'Xử lý'!$F:$G,2,0)),"",VLOOKUP(RIGHT(E$3,1)&amp;"S"&amp;$B83&amp;$F80,'Xử lý'!$F:$G,2,0))</f>
        <v/>
      </c>
      <c r="F83" s="158" t="str">
        <f>IF(ISNA(VLOOKUP(RIGHT(F$3,1)&amp;"S"&amp;$B83&amp;$F80,'Xử lý'!$F:$G,2,0)),"",VLOOKUP(RIGHT(F$3,1)&amp;"S"&amp;$B83&amp;$F80,'Xử lý'!$F:$G,2,0))</f>
        <v/>
      </c>
      <c r="G83" s="158" t="str">
        <f>IF(ISNA(VLOOKUP(RIGHT(G$3,1)&amp;"S"&amp;$B83&amp;$F80,'Xử lý'!$F:$G,2,0)),"",VLOOKUP(RIGHT(G$3,1)&amp;"S"&amp;$B83&amp;$F80,'Xử lý'!$F:$G,2,0))</f>
        <v/>
      </c>
      <c r="H83" s="159" t="str">
        <f>IF(ISNA(VLOOKUP(RIGHT(H$3,1)&amp;"S"&amp;$B83&amp;$F80,'Xử lý'!$F:$G,2,0)),"",VLOOKUP(RIGHT(H$3,1)&amp;"S"&amp;$B83&amp;$F80,'Xử lý'!$F:$G,2,0))</f>
        <v/>
      </c>
      <c r="I83" s="155"/>
    </row>
    <row r="84" spans="1:9" ht="31" x14ac:dyDescent="0.7">
      <c r="A84" s="156"/>
      <c r="B84" s="157">
        <v>3</v>
      </c>
      <c r="C84" s="158" t="str">
        <f>IF(ISNA(VLOOKUP(RIGHT(C$3,1)&amp;"S"&amp;$B84&amp;$F80,'Xử lý'!$F:$G,2,0)),"",VLOOKUP(RIGHT(C$3,1)&amp;"S"&amp;$B84&amp;$F80,'Xử lý'!$F:$G,2,0))</f>
        <v/>
      </c>
      <c r="D84" s="158" t="str">
        <f>IF(ISNA(VLOOKUP(RIGHT(D$3,1)&amp;"S"&amp;$B84&amp;$F80,'Xử lý'!$F:$G,2,0)),"",VLOOKUP(RIGHT(D$3,1)&amp;"S"&amp;$B84&amp;$F80,'Xử lý'!$F:$G,2,0))</f>
        <v/>
      </c>
      <c r="E84" s="158" t="str">
        <f>IF(ISNA(VLOOKUP(RIGHT(E$3,1)&amp;"S"&amp;$B84&amp;$F80,'Xử lý'!$F:$G,2,0)),"",VLOOKUP(RIGHT(E$3,1)&amp;"S"&amp;$B84&amp;$F80,'Xử lý'!$F:$G,2,0))</f>
        <v/>
      </c>
      <c r="F84" s="158" t="str">
        <f>IF(ISNA(VLOOKUP(RIGHT(F$3,1)&amp;"S"&amp;$B84&amp;$F80,'Xử lý'!$F:$G,2,0)),"",VLOOKUP(RIGHT(F$3,1)&amp;"S"&amp;$B84&amp;$F80,'Xử lý'!$F:$G,2,0))</f>
        <v/>
      </c>
      <c r="G84" s="158" t="str">
        <f>IF(ISNA(VLOOKUP(RIGHT(G$3,1)&amp;"S"&amp;$B84&amp;$F80,'Xử lý'!$F:$G,2,0)),"",VLOOKUP(RIGHT(G$3,1)&amp;"S"&amp;$B84&amp;$F80,'Xử lý'!$F:$G,2,0))</f>
        <v/>
      </c>
      <c r="H84" s="159" t="str">
        <f>IF(ISNA(VLOOKUP(RIGHT(H$3,1)&amp;"S"&amp;$B84&amp;$F80,'Xử lý'!$F:$G,2,0)),"",VLOOKUP(RIGHT(H$3,1)&amp;"S"&amp;$B84&amp;$F80,'Xử lý'!$F:$G,2,0))</f>
        <v/>
      </c>
      <c r="I84" s="155"/>
    </row>
    <row r="85" spans="1:9" ht="31" x14ac:dyDescent="0.7">
      <c r="A85" s="156"/>
      <c r="B85" s="157">
        <v>4</v>
      </c>
      <c r="C85" s="158" t="str">
        <f>IF(ISNA(VLOOKUP(RIGHT(C$3,1)&amp;"S"&amp;$B85&amp;$F80,'Xử lý'!$F:$G,2,0)),"",VLOOKUP(RIGHT(C$3,1)&amp;"S"&amp;$B85&amp;$F80,'Xử lý'!$F:$G,2,0))</f>
        <v/>
      </c>
      <c r="D85" s="158" t="str">
        <f>IF(ISNA(VLOOKUP(RIGHT(D$3,1)&amp;"S"&amp;$B85&amp;$F80,'Xử lý'!$F:$G,2,0)),"",VLOOKUP(RIGHT(D$3,1)&amp;"S"&amp;$B85&amp;$F80,'Xử lý'!$F:$G,2,0))</f>
        <v/>
      </c>
      <c r="E85" s="158" t="str">
        <f>IF(ISNA(VLOOKUP(RIGHT(E$3,1)&amp;"S"&amp;$B85&amp;$F80,'Xử lý'!$F:$G,2,0)),"",VLOOKUP(RIGHT(E$3,1)&amp;"S"&amp;$B85&amp;$F80,'Xử lý'!$F:$G,2,0))</f>
        <v/>
      </c>
      <c r="F85" s="158" t="str">
        <f>IF(ISNA(VLOOKUP(RIGHT(F$3,1)&amp;"S"&amp;$B85&amp;$F80,'Xử lý'!$F:$G,2,0)),"",VLOOKUP(RIGHT(F$3,1)&amp;"S"&amp;$B85&amp;$F80,'Xử lý'!$F:$G,2,0))</f>
        <v/>
      </c>
      <c r="G85" s="158" t="str">
        <f>IF(ISNA(VLOOKUP(RIGHT(G$3,1)&amp;"S"&amp;$B85&amp;$F80,'Xử lý'!$F:$G,2,0)),"",VLOOKUP(RIGHT(G$3,1)&amp;"S"&amp;$B85&amp;$F80,'Xử lý'!$F:$G,2,0))</f>
        <v/>
      </c>
      <c r="H85" s="159" t="str">
        <f>IF(ISNA(VLOOKUP(RIGHT(H$3,1)&amp;"S"&amp;$B85&amp;$F80,'Xử lý'!$F:$G,2,0)),"",VLOOKUP(RIGHT(H$3,1)&amp;"S"&amp;$B85&amp;$F80,'Xử lý'!$F:$G,2,0))</f>
        <v/>
      </c>
      <c r="I85" s="155"/>
    </row>
    <row r="86" spans="1:9" ht="31.5" thickBot="1" x14ac:dyDescent="0.75">
      <c r="A86" s="160"/>
      <c r="B86" s="161">
        <v>5</v>
      </c>
      <c r="C86" s="162" t="str">
        <f>IF(ISNA(VLOOKUP(RIGHT(C$3,1)&amp;"S"&amp;$B86&amp;$F80,'Xử lý'!$F:$G,2,0)),"",VLOOKUP(RIGHT(C$3,1)&amp;"S"&amp;$B86&amp;$F80,'Xử lý'!$F:$G,2,0))</f>
        <v/>
      </c>
      <c r="D86" s="162" t="str">
        <f>IF(ISNA(VLOOKUP(RIGHT(D$3,1)&amp;"S"&amp;$B86&amp;$F80,'Xử lý'!$F:$G,2,0)),"",VLOOKUP(RIGHT(D$3,1)&amp;"S"&amp;$B86&amp;$F80,'Xử lý'!$F:$G,2,0))</f>
        <v/>
      </c>
      <c r="E86" s="162" t="str">
        <f>IF(ISNA(VLOOKUP(RIGHT(E$3,1)&amp;"S"&amp;$B86&amp;$F80,'Xử lý'!$F:$G,2,0)),"",VLOOKUP(RIGHT(E$3,1)&amp;"S"&amp;$B86&amp;$F80,'Xử lý'!$F:$G,2,0))</f>
        <v/>
      </c>
      <c r="F86" s="162" t="str">
        <f>IF(ISNA(VLOOKUP(RIGHT(F$3,1)&amp;"S"&amp;$B86&amp;$F80,'Xử lý'!$F:$G,2,0)),"",VLOOKUP(RIGHT(F$3,1)&amp;"S"&amp;$B86&amp;$F80,'Xử lý'!$F:$G,2,0))</f>
        <v/>
      </c>
      <c r="G86" s="162" t="str">
        <f>IF(ISNA(VLOOKUP(RIGHT(G$3,1)&amp;"S"&amp;$B86&amp;$F80,'Xử lý'!$F:$G,2,0)),"",VLOOKUP(RIGHT(G$3,1)&amp;"S"&amp;$B86&amp;$F80,'Xử lý'!$F:$G,2,0))</f>
        <v/>
      </c>
      <c r="H86" s="163" t="str">
        <f>IF(ISNA(VLOOKUP(RIGHT(H$3,1)&amp;"S"&amp;$B86&amp;$F80,'Xử lý'!$F:$G,2,0)),"",VLOOKUP(RIGHT(H$3,1)&amp;"S"&amp;$B86&amp;$F80,'Xử lý'!$F:$G,2,0))</f>
        <v/>
      </c>
      <c r="I86" s="155"/>
    </row>
    <row r="87" spans="1:9" ht="31" x14ac:dyDescent="0.7">
      <c r="A87" s="164" t="s">
        <v>64</v>
      </c>
      <c r="B87" s="165">
        <v>1</v>
      </c>
      <c r="C87" s="166" t="str">
        <f>IF(ISNA(VLOOKUP(RIGHT(C$3,1)&amp;"C"&amp;$B87&amp;$F80,'Xử lý'!$F:$G,2,0)),"",VLOOKUP(RIGHT(C$3,1)&amp;"C"&amp;$B87&amp;$F80,'Xử lý'!$F:$G,2,0))</f>
        <v/>
      </c>
      <c r="D87" s="166" t="str">
        <f>IF(ISNA(VLOOKUP(RIGHT(D$3,1)&amp;"C"&amp;$B87&amp;$F80,'Xử lý'!$F:$G,2,0)),"",VLOOKUP(RIGHT(D$3,1)&amp;"C"&amp;$B87&amp;$F80,'Xử lý'!$F:$G,2,0))</f>
        <v/>
      </c>
      <c r="E87" s="166" t="str">
        <f>IF(ISNA(VLOOKUP(RIGHT(E$3,1)&amp;"C"&amp;$B87&amp;$F80,'Xử lý'!$F:$G,2,0)),"",VLOOKUP(RIGHT(E$3,1)&amp;"C"&amp;$B87&amp;$F80,'Xử lý'!$F:$G,2,0))</f>
        <v>10A5
Hóa.</v>
      </c>
      <c r="F87" s="166" t="str">
        <f>IF(ISNA(VLOOKUP(RIGHT(F$3,1)&amp;"C"&amp;$B87&amp;$F80,'Xử lý'!$F:$G,2,0)),"",VLOOKUP(RIGHT(F$3,1)&amp;"C"&amp;$B87&amp;$F80,'Xử lý'!$F:$G,2,0))</f>
        <v/>
      </c>
      <c r="G87" s="166" t="str">
        <f>IF(ISNA(VLOOKUP(RIGHT(G$3,1)&amp;"C"&amp;$B87&amp;$F80,'Xử lý'!$F:$G,2,0)),"",VLOOKUP(RIGHT(G$3,1)&amp;"C"&amp;$B87&amp;$F80,'Xử lý'!$F:$G,2,0))</f>
        <v/>
      </c>
      <c r="H87" s="167" t="str">
        <f>IF(ISNA(VLOOKUP(RIGHT(H$3,1)&amp;"C"&amp;$B87&amp;$F80,'Xử lý'!$F:$G,2,0)),"",VLOOKUP(RIGHT(H$3,1)&amp;"C"&amp;$B87&amp;$F80,'Xử lý'!$F:$G,2,0))</f>
        <v/>
      </c>
      <c r="I87" s="155"/>
    </row>
    <row r="88" spans="1:9" ht="31" x14ac:dyDescent="0.7">
      <c r="A88" s="168"/>
      <c r="B88" s="169">
        <v>2</v>
      </c>
      <c r="C88" s="104" t="str">
        <f>IF(ISNA(VLOOKUP(RIGHT(C$3,1)&amp;"C"&amp;$B88&amp;$F80,'Xử lý'!$F:$G,2,0)),"",VLOOKUP(RIGHT(C$3,1)&amp;"C"&amp;$B88&amp;$F80,'Xử lý'!$F:$G,2,0))</f>
        <v/>
      </c>
      <c r="D88" s="104" t="str">
        <f>IF(ISNA(VLOOKUP(RIGHT(D$3,1)&amp;"C"&amp;$B88&amp;$F80,'Xử lý'!$F:$G,2,0)),"",VLOOKUP(RIGHT(D$3,1)&amp;"C"&amp;$B88&amp;$F80,'Xử lý'!$F:$G,2,0))</f>
        <v/>
      </c>
      <c r="E88" s="104" t="str">
        <f>IF(ISNA(VLOOKUP(RIGHT(E$3,1)&amp;"C"&amp;$B88&amp;$F80,'Xử lý'!$F:$G,2,0)),"",VLOOKUP(RIGHT(E$3,1)&amp;"C"&amp;$B88&amp;$F80,'Xử lý'!$F:$G,2,0))</f>
        <v>10A5
Hóa.</v>
      </c>
      <c r="F88" s="104" t="str">
        <f>IF(ISNA(VLOOKUP(RIGHT(F$3,1)&amp;"C"&amp;$B88&amp;$F80,'Xử lý'!$F:$G,2,0)),"",VLOOKUP(RIGHT(F$3,1)&amp;"C"&amp;$B88&amp;$F80,'Xử lý'!$F:$G,2,0))</f>
        <v/>
      </c>
      <c r="G88" s="104" t="str">
        <f>IF(ISNA(VLOOKUP(RIGHT(G$3,1)&amp;"C"&amp;$B88&amp;$F80,'Xử lý'!$F:$G,2,0)),"",VLOOKUP(RIGHT(G$3,1)&amp;"C"&amp;$B88&amp;$F80,'Xử lý'!$F:$G,2,0))</f>
        <v/>
      </c>
      <c r="H88" s="105" t="str">
        <f>IF(ISNA(VLOOKUP(RIGHT(H$3,1)&amp;"C"&amp;$B88&amp;$F80,'Xử lý'!$F:$G,2,0)),"",VLOOKUP(RIGHT(H$3,1)&amp;"C"&amp;$B88&amp;$F80,'Xử lý'!$F:$G,2,0))</f>
        <v/>
      </c>
      <c r="I88" s="155"/>
    </row>
    <row r="89" spans="1:9" ht="31" x14ac:dyDescent="0.7">
      <c r="A89" s="168"/>
      <c r="B89" s="169">
        <v>3</v>
      </c>
      <c r="C89" s="104" t="str">
        <f>IF(ISNA(VLOOKUP(RIGHT(C$3,1)&amp;"C"&amp;$B89&amp;$F80,'Xử lý'!$F:$G,2,0)),"",VLOOKUP(RIGHT(C$3,1)&amp;"C"&amp;$B89&amp;$F80,'Xử lý'!$F:$G,2,0))</f>
        <v/>
      </c>
      <c r="D89" s="104" t="str">
        <f>IF(ISNA(VLOOKUP(RIGHT(D$3,1)&amp;"C"&amp;$B89&amp;$F80,'Xử lý'!$F:$G,2,0)),"",VLOOKUP(RIGHT(D$3,1)&amp;"C"&amp;$B89&amp;$F80,'Xử lý'!$F:$G,2,0))</f>
        <v/>
      </c>
      <c r="E89" s="104" t="str">
        <f>IF(ISNA(VLOOKUP(RIGHT(E$3,1)&amp;"C"&amp;$B89&amp;$F80,'Xử lý'!$F:$G,2,0)),"",VLOOKUP(RIGHT(E$3,1)&amp;"C"&amp;$B89&amp;$F80,'Xử lý'!$F:$G,2,0))</f>
        <v/>
      </c>
      <c r="F89" s="104" t="str">
        <f>IF(ISNA(VLOOKUP(RIGHT(F$3,1)&amp;"C"&amp;$B89&amp;$F80,'Xử lý'!$F:$G,2,0)),"",VLOOKUP(RIGHT(F$3,1)&amp;"C"&amp;$B89&amp;$F80,'Xử lý'!$F:$G,2,0))</f>
        <v/>
      </c>
      <c r="G89" s="104" t="str">
        <f>IF(ISNA(VLOOKUP(RIGHT(G$3,1)&amp;"C"&amp;$B89&amp;$F80,'Xử lý'!$F:$G,2,0)),"",VLOOKUP(RIGHT(G$3,1)&amp;"C"&amp;$B89&amp;$F80,'Xử lý'!$F:$G,2,0))</f>
        <v/>
      </c>
      <c r="H89" s="105" t="str">
        <f>IF(ISNA(VLOOKUP(RIGHT(H$3,1)&amp;"C"&amp;$B89&amp;$F80,'Xử lý'!$F:$G,2,0)),"",VLOOKUP(RIGHT(H$3,1)&amp;"C"&amp;$B89&amp;$F80,'Xử lý'!$F:$G,2,0))</f>
        <v/>
      </c>
      <c r="I89" s="155"/>
    </row>
    <row r="90" spans="1:9" ht="31.5" thickBot="1" x14ac:dyDescent="0.75">
      <c r="A90" s="170"/>
      <c r="B90" s="171">
        <v>4</v>
      </c>
      <c r="C90" s="109" t="str">
        <f>IF(ISNA(VLOOKUP(RIGHT(C$3,1)&amp;"C"&amp;$B90&amp;$F80,'Xử lý'!$F:$G,2,0)),"",VLOOKUP(RIGHT(C$3,1)&amp;"C"&amp;$B90&amp;$F80,'Xử lý'!$F:$G,2,0))</f>
        <v/>
      </c>
      <c r="D90" s="109" t="str">
        <f>IF(ISNA(VLOOKUP(RIGHT(D$3,1)&amp;"C"&amp;$B90&amp;$F80,'Xử lý'!$F:$G,2,0)),"",VLOOKUP(RIGHT(D$3,1)&amp;"C"&amp;$B90&amp;$F80,'Xử lý'!$F:$G,2,0))</f>
        <v/>
      </c>
      <c r="E90" s="109" t="str">
        <f>IF(ISNA(VLOOKUP(RIGHT(E$3,1)&amp;"C"&amp;$B90&amp;$F80,'Xử lý'!$F:$G,2,0)),"",VLOOKUP(RIGHT(E$3,1)&amp;"C"&amp;$B90&amp;$F80,'Xử lý'!$F:$G,2,0))</f>
        <v/>
      </c>
      <c r="F90" s="109" t="str">
        <f>IF(ISNA(VLOOKUP(RIGHT(F$3,1)&amp;"C"&amp;$B90&amp;$F80,'Xử lý'!$F:$G,2,0)),"",VLOOKUP(RIGHT(F$3,1)&amp;"C"&amp;$B90&amp;$F80,'Xử lý'!$F:$G,2,0))</f>
        <v/>
      </c>
      <c r="G90" s="109" t="str">
        <f>IF(ISNA(VLOOKUP(RIGHT(G$3,1)&amp;"C"&amp;$B90&amp;$F80,'Xử lý'!$F:$G,2,0)),"",VLOOKUP(RIGHT(G$3,1)&amp;"C"&amp;$B90&amp;$F80,'Xử lý'!$F:$G,2,0))</f>
        <v/>
      </c>
      <c r="H90" s="110" t="str">
        <f>IF(ISNA(VLOOKUP(RIGHT(H$3,1)&amp;"C"&amp;$B90&amp;$F80,'Xử lý'!$F:$G,2,0)),"",VLOOKUP(RIGHT(H$3,1)&amp;"C"&amp;$B90&amp;$F80,'Xử lý'!$F:$G,2,0))</f>
        <v/>
      </c>
      <c r="I90" s="155"/>
    </row>
    <row r="91" spans="1:9" x14ac:dyDescent="0.35"/>
    <row r="92" spans="1:9" ht="15" x14ac:dyDescent="0.35">
      <c r="A92" s="146" t="str">
        <f>A79</f>
        <v>THỜI KHÓA BIỂU TUẦN 3 - ÁP DỤNG TỪ 18/9/2023</v>
      </c>
      <c r="B92" s="146"/>
      <c r="C92" s="146"/>
      <c r="D92" s="146"/>
      <c r="E92" s="146"/>
      <c r="F92" s="146"/>
      <c r="G92" s="146"/>
      <c r="H92" s="146"/>
    </row>
    <row r="93" spans="1:9" ht="16" thickBot="1" x14ac:dyDescent="0.4">
      <c r="A93" s="147"/>
      <c r="B93" s="147"/>
      <c r="C93" s="148"/>
      <c r="D93" s="148"/>
      <c r="E93" s="147" t="s">
        <v>157</v>
      </c>
      <c r="F93" s="147" t="str">
        <f>VLOOKUP(1+(ROW()-2)/13,DSGV!A:B,2,0)</f>
        <v>H.Thắm</v>
      </c>
      <c r="G93" s="147"/>
      <c r="H93" s="147"/>
    </row>
    <row r="94" spans="1:9" ht="16" thickBot="1" x14ac:dyDescent="0.4">
      <c r="A94" s="149"/>
      <c r="B94" s="150"/>
      <c r="C94" s="90" t="s">
        <v>79</v>
      </c>
      <c r="D94" s="90" t="s">
        <v>81</v>
      </c>
      <c r="E94" s="90" t="s">
        <v>82</v>
      </c>
      <c r="F94" s="90" t="s">
        <v>83</v>
      </c>
      <c r="G94" s="90" t="s">
        <v>84</v>
      </c>
      <c r="H94" s="91" t="s">
        <v>85</v>
      </c>
    </row>
    <row r="95" spans="1:9" ht="31" x14ac:dyDescent="0.7">
      <c r="A95" s="151" t="s">
        <v>9</v>
      </c>
      <c r="B95" s="152">
        <v>1</v>
      </c>
      <c r="C95" s="153" t="str">
        <f>IF(ISNA(VLOOKUP(RIGHT(C$3,1)&amp;"S"&amp;$B95&amp;$F93,'Xử lý'!$F:$G,2,0)),"",VLOOKUP(RIGHT(C$3,1)&amp;"S"&amp;$B95&amp;$F93,'Xử lý'!$F:$G,2,0))</f>
        <v/>
      </c>
      <c r="D95" s="153" t="str">
        <f>IF(ISNA(VLOOKUP(RIGHT(D$3,1)&amp;"S"&amp;$B95&amp;$F93,'Xử lý'!$F:$G,2,0)),"",VLOOKUP(RIGHT(D$3,1)&amp;"S"&amp;$B95&amp;$F93,'Xử lý'!$F:$G,2,0))</f>
        <v/>
      </c>
      <c r="E95" s="153" t="str">
        <f>IF(ISNA(VLOOKUP(RIGHT(E$3,1)&amp;"S"&amp;$B95&amp;$F93,'Xử lý'!$F:$G,2,0)),"",VLOOKUP(RIGHT(E$3,1)&amp;"S"&amp;$B95&amp;$F93,'Xử lý'!$F:$G,2,0))</f>
        <v/>
      </c>
      <c r="F95" s="153" t="str">
        <f>IF(ISNA(VLOOKUP(RIGHT(F$3,1)&amp;"S"&amp;$B95&amp;$F93,'Xử lý'!$F:$G,2,0)),"",VLOOKUP(RIGHT(F$3,1)&amp;"S"&amp;$B95&amp;$F93,'Xử lý'!$F:$G,2,0))</f>
        <v/>
      </c>
      <c r="G95" s="153" t="str">
        <f>IF(ISNA(VLOOKUP(RIGHT(G$3,1)&amp;"S"&amp;$B95&amp;$F93,'Xử lý'!$F:$G,2,0)),"",VLOOKUP(RIGHT(G$3,1)&amp;"S"&amp;$B95&amp;$F93,'Xử lý'!$F:$G,2,0))</f>
        <v/>
      </c>
      <c r="H95" s="154" t="str">
        <f>IF(ISNA(VLOOKUP(RIGHT(H$3,1)&amp;"S"&amp;$B95&amp;$F93,'Xử lý'!$F:$G,2,0)),"",VLOOKUP(RIGHT(H$3,1)&amp;"S"&amp;$B95&amp;$F93,'Xử lý'!$F:$G,2,0))</f>
        <v/>
      </c>
      <c r="I95" s="155"/>
    </row>
    <row r="96" spans="1:9" ht="31" x14ac:dyDescent="0.7">
      <c r="A96" s="156"/>
      <c r="B96" s="157">
        <v>2</v>
      </c>
      <c r="C96" s="158" t="str">
        <f>IF(ISNA(VLOOKUP(RIGHT(C$3,1)&amp;"S"&amp;$B96&amp;$F93,'Xử lý'!$F:$G,2,0)),"",VLOOKUP(RIGHT(C$3,1)&amp;"S"&amp;$B96&amp;$F93,'Xử lý'!$F:$G,2,0))</f>
        <v/>
      </c>
      <c r="D96" s="158" t="str">
        <f>IF(ISNA(VLOOKUP(RIGHT(D$3,1)&amp;"S"&amp;$B96&amp;$F93,'Xử lý'!$F:$G,2,0)),"",VLOOKUP(RIGHT(D$3,1)&amp;"S"&amp;$B96&amp;$F93,'Xử lý'!$F:$G,2,0))</f>
        <v/>
      </c>
      <c r="E96" s="158" t="str">
        <f>IF(ISNA(VLOOKUP(RIGHT(E$3,1)&amp;"S"&amp;$B96&amp;$F93,'Xử lý'!$F:$G,2,0)),"",VLOOKUP(RIGHT(E$3,1)&amp;"S"&amp;$B96&amp;$F93,'Xử lý'!$F:$G,2,0))</f>
        <v/>
      </c>
      <c r="F96" s="158" t="str">
        <f>IF(ISNA(VLOOKUP(RIGHT(F$3,1)&amp;"S"&amp;$B96&amp;$F93,'Xử lý'!$F:$G,2,0)),"",VLOOKUP(RIGHT(F$3,1)&amp;"S"&amp;$B96&amp;$F93,'Xử lý'!$F:$G,2,0))</f>
        <v/>
      </c>
      <c r="G96" s="158" t="str">
        <f>IF(ISNA(VLOOKUP(RIGHT(G$3,1)&amp;"S"&amp;$B96&amp;$F93,'Xử lý'!$F:$G,2,0)),"",VLOOKUP(RIGHT(G$3,1)&amp;"S"&amp;$B96&amp;$F93,'Xử lý'!$F:$G,2,0))</f>
        <v/>
      </c>
      <c r="H96" s="159" t="str">
        <f>IF(ISNA(VLOOKUP(RIGHT(H$3,1)&amp;"S"&amp;$B96&amp;$F93,'Xử lý'!$F:$G,2,0)),"",VLOOKUP(RIGHT(H$3,1)&amp;"S"&amp;$B96&amp;$F93,'Xử lý'!$F:$G,2,0))</f>
        <v/>
      </c>
      <c r="I96" s="155"/>
    </row>
    <row r="97" spans="1:9" ht="31" x14ac:dyDescent="0.7">
      <c r="A97" s="156"/>
      <c r="B97" s="157">
        <v>3</v>
      </c>
      <c r="C97" s="158" t="str">
        <f>IF(ISNA(VLOOKUP(RIGHT(C$3,1)&amp;"S"&amp;$B97&amp;$F93,'Xử lý'!$F:$G,2,0)),"",VLOOKUP(RIGHT(C$3,1)&amp;"S"&amp;$B97&amp;$F93,'Xử lý'!$F:$G,2,0))</f>
        <v/>
      </c>
      <c r="D97" s="158" t="str">
        <f>IF(ISNA(VLOOKUP(RIGHT(D$3,1)&amp;"S"&amp;$B97&amp;$F93,'Xử lý'!$F:$G,2,0)),"",VLOOKUP(RIGHT(D$3,1)&amp;"S"&amp;$B97&amp;$F93,'Xử lý'!$F:$G,2,0))</f>
        <v/>
      </c>
      <c r="E97" s="158" t="str">
        <f>IF(ISNA(VLOOKUP(RIGHT(E$3,1)&amp;"S"&amp;$B97&amp;$F93,'Xử lý'!$F:$G,2,0)),"",VLOOKUP(RIGHT(E$3,1)&amp;"S"&amp;$B97&amp;$F93,'Xử lý'!$F:$G,2,0))</f>
        <v/>
      </c>
      <c r="F97" s="158" t="str">
        <f>IF(ISNA(VLOOKUP(RIGHT(F$3,1)&amp;"S"&amp;$B97&amp;$F93,'Xử lý'!$F:$G,2,0)),"",VLOOKUP(RIGHT(F$3,1)&amp;"S"&amp;$B97&amp;$F93,'Xử lý'!$F:$G,2,0))</f>
        <v/>
      </c>
      <c r="G97" s="158" t="str">
        <f>IF(ISNA(VLOOKUP(RIGHT(G$3,1)&amp;"S"&amp;$B97&amp;$F93,'Xử lý'!$F:$G,2,0)),"",VLOOKUP(RIGHT(G$3,1)&amp;"S"&amp;$B97&amp;$F93,'Xử lý'!$F:$G,2,0))</f>
        <v/>
      </c>
      <c r="H97" s="159" t="str">
        <f>IF(ISNA(VLOOKUP(RIGHT(H$3,1)&amp;"S"&amp;$B97&amp;$F93,'Xử lý'!$F:$G,2,0)),"",VLOOKUP(RIGHT(H$3,1)&amp;"S"&amp;$B97&amp;$F93,'Xử lý'!$F:$G,2,0))</f>
        <v/>
      </c>
      <c r="I97" s="155"/>
    </row>
    <row r="98" spans="1:9" ht="31" x14ac:dyDescent="0.7">
      <c r="A98" s="156"/>
      <c r="B98" s="157">
        <v>4</v>
      </c>
      <c r="C98" s="158" t="str">
        <f>IF(ISNA(VLOOKUP(RIGHT(C$3,1)&amp;"S"&amp;$B98&amp;$F93,'Xử lý'!$F:$G,2,0)),"",VLOOKUP(RIGHT(C$3,1)&amp;"S"&amp;$B98&amp;$F93,'Xử lý'!$F:$G,2,0))</f>
        <v/>
      </c>
      <c r="D98" s="158" t="str">
        <f>IF(ISNA(VLOOKUP(RIGHT(D$3,1)&amp;"S"&amp;$B98&amp;$F93,'Xử lý'!$F:$G,2,0)),"",VLOOKUP(RIGHT(D$3,1)&amp;"S"&amp;$B98&amp;$F93,'Xử lý'!$F:$G,2,0))</f>
        <v/>
      </c>
      <c r="E98" s="158" t="str">
        <f>IF(ISNA(VLOOKUP(RIGHT(E$3,1)&amp;"S"&amp;$B98&amp;$F93,'Xử lý'!$F:$G,2,0)),"",VLOOKUP(RIGHT(E$3,1)&amp;"S"&amp;$B98&amp;$F93,'Xử lý'!$F:$G,2,0))</f>
        <v/>
      </c>
      <c r="F98" s="158" t="str">
        <f>IF(ISNA(VLOOKUP(RIGHT(F$3,1)&amp;"S"&amp;$B98&amp;$F93,'Xử lý'!$F:$G,2,0)),"",VLOOKUP(RIGHT(F$3,1)&amp;"S"&amp;$B98&amp;$F93,'Xử lý'!$F:$G,2,0))</f>
        <v/>
      </c>
      <c r="G98" s="158" t="str">
        <f>IF(ISNA(VLOOKUP(RIGHT(G$3,1)&amp;"S"&amp;$B98&amp;$F93,'Xử lý'!$F:$G,2,0)),"",VLOOKUP(RIGHT(G$3,1)&amp;"S"&amp;$B98&amp;$F93,'Xử lý'!$F:$G,2,0))</f>
        <v/>
      </c>
      <c r="H98" s="159" t="str">
        <f>IF(ISNA(VLOOKUP(RIGHT(H$3,1)&amp;"S"&amp;$B98&amp;$F93,'Xử lý'!$F:$G,2,0)),"",VLOOKUP(RIGHT(H$3,1)&amp;"S"&amp;$B98&amp;$F93,'Xử lý'!$F:$G,2,0))</f>
        <v/>
      </c>
      <c r="I98" s="155"/>
    </row>
    <row r="99" spans="1:9" ht="31.5" thickBot="1" x14ac:dyDescent="0.75">
      <c r="A99" s="160"/>
      <c r="B99" s="161">
        <v>5</v>
      </c>
      <c r="C99" s="162" t="str">
        <f>IF(ISNA(VLOOKUP(RIGHT(C$3,1)&amp;"S"&amp;$B99&amp;$F93,'Xử lý'!$F:$G,2,0)),"",VLOOKUP(RIGHT(C$3,1)&amp;"S"&amp;$B99&amp;$F93,'Xử lý'!$F:$G,2,0))</f>
        <v/>
      </c>
      <c r="D99" s="162" t="str">
        <f>IF(ISNA(VLOOKUP(RIGHT(D$3,1)&amp;"S"&amp;$B99&amp;$F93,'Xử lý'!$F:$G,2,0)),"",VLOOKUP(RIGHT(D$3,1)&amp;"S"&amp;$B99&amp;$F93,'Xử lý'!$F:$G,2,0))</f>
        <v/>
      </c>
      <c r="E99" s="162" t="str">
        <f>IF(ISNA(VLOOKUP(RIGHT(E$3,1)&amp;"S"&amp;$B99&amp;$F93,'Xử lý'!$F:$G,2,0)),"",VLOOKUP(RIGHT(E$3,1)&amp;"S"&amp;$B99&amp;$F93,'Xử lý'!$F:$G,2,0))</f>
        <v/>
      </c>
      <c r="F99" s="162" t="str">
        <f>IF(ISNA(VLOOKUP(RIGHT(F$3,1)&amp;"S"&amp;$B99&amp;$F93,'Xử lý'!$F:$G,2,0)),"",VLOOKUP(RIGHT(F$3,1)&amp;"S"&amp;$B99&amp;$F93,'Xử lý'!$F:$G,2,0))</f>
        <v/>
      </c>
      <c r="G99" s="162" t="str">
        <f>IF(ISNA(VLOOKUP(RIGHT(G$3,1)&amp;"S"&amp;$B99&amp;$F93,'Xử lý'!$F:$G,2,0)),"",VLOOKUP(RIGHT(G$3,1)&amp;"S"&amp;$B99&amp;$F93,'Xử lý'!$F:$G,2,0))</f>
        <v/>
      </c>
      <c r="H99" s="163" t="str">
        <f>IF(ISNA(VLOOKUP(RIGHT(H$3,1)&amp;"S"&amp;$B99&amp;$F93,'Xử lý'!$F:$G,2,0)),"",VLOOKUP(RIGHT(H$3,1)&amp;"S"&amp;$B99&amp;$F93,'Xử lý'!$F:$G,2,0))</f>
        <v/>
      </c>
      <c r="I99" s="155"/>
    </row>
    <row r="100" spans="1:9" ht="31" x14ac:dyDescent="0.7">
      <c r="A100" s="164" t="s">
        <v>64</v>
      </c>
      <c r="B100" s="165">
        <v>1</v>
      </c>
      <c r="C100" s="166" t="str">
        <f>IF(ISNA(VLOOKUP(RIGHT(C$3,1)&amp;"C"&amp;$B100&amp;$F93,'Xử lý'!$F:$G,2,0)),"",VLOOKUP(RIGHT(C$3,1)&amp;"C"&amp;$B100&amp;$F93,'Xử lý'!$F:$G,2,0))</f>
        <v>11A2
Hóa.</v>
      </c>
      <c r="D100" s="166" t="str">
        <f>IF(ISNA(VLOOKUP(RIGHT(D$3,1)&amp;"C"&amp;$B100&amp;$F93,'Xử lý'!$F:$G,2,0)),"",VLOOKUP(RIGHT(D$3,1)&amp;"C"&amp;$B100&amp;$F93,'Xử lý'!$F:$G,2,0))</f>
        <v/>
      </c>
      <c r="E100" s="166" t="str">
        <f>IF(ISNA(VLOOKUP(RIGHT(E$3,1)&amp;"C"&amp;$B100&amp;$F93,'Xử lý'!$F:$G,2,0)),"",VLOOKUP(RIGHT(E$3,1)&amp;"C"&amp;$B100&amp;$F93,'Xử lý'!$F:$G,2,0))</f>
        <v/>
      </c>
      <c r="F100" s="166" t="str">
        <f>IF(ISNA(VLOOKUP(RIGHT(F$3,1)&amp;"C"&amp;$B100&amp;$F93,'Xử lý'!$F:$G,2,0)),"",VLOOKUP(RIGHT(F$3,1)&amp;"C"&amp;$B100&amp;$F93,'Xử lý'!$F:$G,2,0))</f>
        <v/>
      </c>
      <c r="G100" s="166" t="str">
        <f>IF(ISNA(VLOOKUP(RIGHT(G$3,1)&amp;"C"&amp;$B100&amp;$F93,'Xử lý'!$F:$G,2,0)),"",VLOOKUP(RIGHT(G$3,1)&amp;"C"&amp;$B100&amp;$F93,'Xử lý'!$F:$G,2,0))</f>
        <v>10A4
Hóa.</v>
      </c>
      <c r="H100" s="167" t="str">
        <f>IF(ISNA(VLOOKUP(RIGHT(H$3,1)&amp;"C"&amp;$B100&amp;$F93,'Xử lý'!$F:$G,2,0)),"",VLOOKUP(RIGHT(H$3,1)&amp;"C"&amp;$B100&amp;$F93,'Xử lý'!$F:$G,2,0))</f>
        <v/>
      </c>
      <c r="I100" s="155"/>
    </row>
    <row r="101" spans="1:9" ht="31" x14ac:dyDescent="0.7">
      <c r="A101" s="168"/>
      <c r="B101" s="169">
        <v>2</v>
      </c>
      <c r="C101" s="104" t="str">
        <f>IF(ISNA(VLOOKUP(RIGHT(C$3,1)&amp;"C"&amp;$B101&amp;$F93,'Xử lý'!$F:$G,2,0)),"",VLOOKUP(RIGHT(C$3,1)&amp;"C"&amp;$B101&amp;$F93,'Xử lý'!$F:$G,2,0))</f>
        <v>11A2
Hóa.</v>
      </c>
      <c r="D101" s="104" t="str">
        <f>IF(ISNA(VLOOKUP(RIGHT(D$3,1)&amp;"C"&amp;$B101&amp;$F93,'Xử lý'!$F:$G,2,0)),"",VLOOKUP(RIGHT(D$3,1)&amp;"C"&amp;$B101&amp;$F93,'Xử lý'!$F:$G,2,0))</f>
        <v/>
      </c>
      <c r="E101" s="104" t="str">
        <f>IF(ISNA(VLOOKUP(RIGHT(E$3,1)&amp;"C"&amp;$B101&amp;$F93,'Xử lý'!$F:$G,2,0)),"",VLOOKUP(RIGHT(E$3,1)&amp;"C"&amp;$B101&amp;$F93,'Xử lý'!$F:$G,2,0))</f>
        <v/>
      </c>
      <c r="F101" s="104" t="str">
        <f>IF(ISNA(VLOOKUP(RIGHT(F$3,1)&amp;"C"&amp;$B101&amp;$F93,'Xử lý'!$F:$G,2,0)),"",VLOOKUP(RIGHT(F$3,1)&amp;"C"&amp;$B101&amp;$F93,'Xử lý'!$F:$G,2,0))</f>
        <v/>
      </c>
      <c r="G101" s="104" t="str">
        <f>IF(ISNA(VLOOKUP(RIGHT(G$3,1)&amp;"C"&amp;$B101&amp;$F93,'Xử lý'!$F:$G,2,0)),"",VLOOKUP(RIGHT(G$3,1)&amp;"C"&amp;$B101&amp;$F93,'Xử lý'!$F:$G,2,0))</f>
        <v>10A4
Hóa.</v>
      </c>
      <c r="H101" s="105" t="str">
        <f>IF(ISNA(VLOOKUP(RIGHT(H$3,1)&amp;"C"&amp;$B101&amp;$F93,'Xử lý'!$F:$G,2,0)),"",VLOOKUP(RIGHT(H$3,1)&amp;"C"&amp;$B101&amp;$F93,'Xử lý'!$F:$G,2,0))</f>
        <v/>
      </c>
      <c r="I101" s="155"/>
    </row>
    <row r="102" spans="1:9" ht="31" x14ac:dyDescent="0.7">
      <c r="A102" s="168"/>
      <c r="B102" s="169">
        <v>3</v>
      </c>
      <c r="C102" s="104" t="str">
        <f>IF(ISNA(VLOOKUP(RIGHT(C$3,1)&amp;"C"&amp;$B102&amp;$F93,'Xử lý'!$F:$G,2,0)),"",VLOOKUP(RIGHT(C$3,1)&amp;"C"&amp;$B102&amp;$F93,'Xử lý'!$F:$G,2,0))</f>
        <v/>
      </c>
      <c r="D102" s="104" t="str">
        <f>IF(ISNA(VLOOKUP(RIGHT(D$3,1)&amp;"C"&amp;$B102&amp;$F93,'Xử lý'!$F:$G,2,0)),"",VLOOKUP(RIGHT(D$3,1)&amp;"C"&amp;$B102&amp;$F93,'Xử lý'!$F:$G,2,0))</f>
        <v/>
      </c>
      <c r="E102" s="104" t="str">
        <f>IF(ISNA(VLOOKUP(RIGHT(E$3,1)&amp;"C"&amp;$B102&amp;$F93,'Xử lý'!$F:$G,2,0)),"",VLOOKUP(RIGHT(E$3,1)&amp;"C"&amp;$B102&amp;$F93,'Xử lý'!$F:$G,2,0))</f>
        <v/>
      </c>
      <c r="F102" s="104" t="str">
        <f>IF(ISNA(VLOOKUP(RIGHT(F$3,1)&amp;"C"&amp;$B102&amp;$F93,'Xử lý'!$F:$G,2,0)),"",VLOOKUP(RIGHT(F$3,1)&amp;"C"&amp;$B102&amp;$F93,'Xử lý'!$F:$G,2,0))</f>
        <v/>
      </c>
      <c r="G102" s="104" t="str">
        <f>IF(ISNA(VLOOKUP(RIGHT(G$3,1)&amp;"C"&amp;$B102&amp;$F93,'Xử lý'!$F:$G,2,0)),"",VLOOKUP(RIGHT(G$3,1)&amp;"C"&amp;$B102&amp;$F93,'Xử lý'!$F:$G,2,0))</f>
        <v>10A2
Hóa.</v>
      </c>
      <c r="H102" s="105" t="str">
        <f>IF(ISNA(VLOOKUP(RIGHT(H$3,1)&amp;"C"&amp;$B102&amp;$F93,'Xử lý'!$F:$G,2,0)),"",VLOOKUP(RIGHT(H$3,1)&amp;"C"&amp;$B102&amp;$F93,'Xử lý'!$F:$G,2,0))</f>
        <v/>
      </c>
      <c r="I102" s="155"/>
    </row>
    <row r="103" spans="1:9" ht="31.5" thickBot="1" x14ac:dyDescent="0.75">
      <c r="A103" s="170"/>
      <c r="B103" s="171">
        <v>4</v>
      </c>
      <c r="C103" s="109" t="str">
        <f>IF(ISNA(VLOOKUP(RIGHT(C$3,1)&amp;"C"&amp;$B103&amp;$F93,'Xử lý'!$F:$G,2,0)),"",VLOOKUP(RIGHT(C$3,1)&amp;"C"&amp;$B103&amp;$F93,'Xử lý'!$F:$G,2,0))</f>
        <v/>
      </c>
      <c r="D103" s="109" t="str">
        <f>IF(ISNA(VLOOKUP(RIGHT(D$3,1)&amp;"C"&amp;$B103&amp;$F93,'Xử lý'!$F:$G,2,0)),"",VLOOKUP(RIGHT(D$3,1)&amp;"C"&amp;$B103&amp;$F93,'Xử lý'!$F:$G,2,0))</f>
        <v/>
      </c>
      <c r="E103" s="109" t="str">
        <f>IF(ISNA(VLOOKUP(RIGHT(E$3,1)&amp;"C"&amp;$B103&amp;$F93,'Xử lý'!$F:$G,2,0)),"",VLOOKUP(RIGHT(E$3,1)&amp;"C"&amp;$B103&amp;$F93,'Xử lý'!$F:$G,2,0))</f>
        <v/>
      </c>
      <c r="F103" s="109" t="str">
        <f>IF(ISNA(VLOOKUP(RIGHT(F$3,1)&amp;"C"&amp;$B103&amp;$F93,'Xử lý'!$F:$G,2,0)),"",VLOOKUP(RIGHT(F$3,1)&amp;"C"&amp;$B103&amp;$F93,'Xử lý'!$F:$G,2,0))</f>
        <v/>
      </c>
      <c r="G103" s="109" t="str">
        <f>IF(ISNA(VLOOKUP(RIGHT(G$3,1)&amp;"C"&amp;$B103&amp;$F93,'Xử lý'!$F:$G,2,0)),"",VLOOKUP(RIGHT(G$3,1)&amp;"C"&amp;$B103&amp;$F93,'Xử lý'!$F:$G,2,0))</f>
        <v>10A2
Hóa.</v>
      </c>
      <c r="H103" s="110" t="str">
        <f>IF(ISNA(VLOOKUP(RIGHT(H$3,1)&amp;"C"&amp;$B103&amp;$F93,'Xử lý'!$F:$G,2,0)),"",VLOOKUP(RIGHT(H$3,1)&amp;"C"&amp;$B103&amp;$F93,'Xử lý'!$F:$G,2,0))</f>
        <v/>
      </c>
      <c r="I103" s="155"/>
    </row>
    <row r="104" spans="1:9" x14ac:dyDescent="0.35"/>
    <row r="105" spans="1:9" ht="15" x14ac:dyDescent="0.35">
      <c r="A105" s="146" t="str">
        <f>A92</f>
        <v>THỜI KHÓA BIỂU TUẦN 3 - ÁP DỤNG TỪ 18/9/2023</v>
      </c>
      <c r="B105" s="146"/>
      <c r="C105" s="146"/>
      <c r="D105" s="146"/>
      <c r="E105" s="146"/>
      <c r="F105" s="146"/>
      <c r="G105" s="146"/>
      <c r="H105" s="146"/>
    </row>
    <row r="106" spans="1:9" ht="16" thickBot="1" x14ac:dyDescent="0.4">
      <c r="A106" s="147"/>
      <c r="B106" s="147"/>
      <c r="C106" s="148"/>
      <c r="D106" s="148"/>
      <c r="E106" s="147" t="s">
        <v>157</v>
      </c>
      <c r="F106" s="147" t="str">
        <f>VLOOKUP(1+(ROW()-2)/13,DSGV!A:B,2,0)</f>
        <v>H.Thủy</v>
      </c>
      <c r="G106" s="147"/>
      <c r="H106" s="147"/>
    </row>
    <row r="107" spans="1:9" ht="16" thickBot="1" x14ac:dyDescent="0.4">
      <c r="A107" s="149"/>
      <c r="B107" s="150"/>
      <c r="C107" s="90" t="s">
        <v>79</v>
      </c>
      <c r="D107" s="90" t="s">
        <v>81</v>
      </c>
      <c r="E107" s="90" t="s">
        <v>82</v>
      </c>
      <c r="F107" s="90" t="s">
        <v>83</v>
      </c>
      <c r="G107" s="90" t="s">
        <v>84</v>
      </c>
      <c r="H107" s="91" t="s">
        <v>85</v>
      </c>
    </row>
    <row r="108" spans="1:9" ht="31" x14ac:dyDescent="0.7">
      <c r="A108" s="151" t="s">
        <v>9</v>
      </c>
      <c r="B108" s="152">
        <v>1</v>
      </c>
      <c r="C108" s="153" t="str">
        <f>IF(ISNA(VLOOKUP(RIGHT(C$3,1)&amp;"S"&amp;$B108&amp;$F106,'Xử lý'!$F:$G,2,0)),"",VLOOKUP(RIGHT(C$3,1)&amp;"S"&amp;$B108&amp;$F106,'Xử lý'!$F:$G,2,0))</f>
        <v/>
      </c>
      <c r="D108" s="153" t="str">
        <f>IF(ISNA(VLOOKUP(RIGHT(D$3,1)&amp;"S"&amp;$B108&amp;$F106,'Xử lý'!$F:$G,2,0)),"",VLOOKUP(RIGHT(D$3,1)&amp;"S"&amp;$B108&amp;$F106,'Xử lý'!$F:$G,2,0))</f>
        <v/>
      </c>
      <c r="E108" s="153" t="str">
        <f>IF(ISNA(VLOOKUP(RIGHT(E$3,1)&amp;"S"&amp;$B108&amp;$F106,'Xử lý'!$F:$G,2,0)),"",VLOOKUP(RIGHT(E$3,1)&amp;"S"&amp;$B108&amp;$F106,'Xử lý'!$F:$G,2,0))</f>
        <v/>
      </c>
      <c r="F108" s="153" t="str">
        <f>IF(ISNA(VLOOKUP(RIGHT(F$3,1)&amp;"S"&amp;$B108&amp;$F106,'Xử lý'!$F:$G,2,0)),"",VLOOKUP(RIGHT(F$3,1)&amp;"S"&amp;$B108&amp;$F106,'Xử lý'!$F:$G,2,0))</f>
        <v/>
      </c>
      <c r="G108" s="153" t="str">
        <f>IF(ISNA(VLOOKUP(RIGHT(G$3,1)&amp;"S"&amp;$B108&amp;$F106,'Xử lý'!$F:$G,2,0)),"",VLOOKUP(RIGHT(G$3,1)&amp;"S"&amp;$B108&amp;$F106,'Xử lý'!$F:$G,2,0))</f>
        <v/>
      </c>
      <c r="H108" s="154" t="str">
        <f>IF(ISNA(VLOOKUP(RIGHT(H$3,1)&amp;"S"&amp;$B108&amp;$F106,'Xử lý'!$F:$G,2,0)),"",VLOOKUP(RIGHT(H$3,1)&amp;"S"&amp;$B108&amp;$F106,'Xử lý'!$F:$G,2,0))</f>
        <v/>
      </c>
      <c r="I108" s="155"/>
    </row>
    <row r="109" spans="1:9" ht="31" x14ac:dyDescent="0.7">
      <c r="A109" s="156"/>
      <c r="B109" s="157">
        <v>2</v>
      </c>
      <c r="C109" s="158" t="str">
        <f>IF(ISNA(VLOOKUP(RIGHT(C$3,1)&amp;"S"&amp;$B109&amp;$F106,'Xử lý'!$F:$G,2,0)),"",VLOOKUP(RIGHT(C$3,1)&amp;"S"&amp;$B109&amp;$F106,'Xử lý'!$F:$G,2,0))</f>
        <v/>
      </c>
      <c r="D109" s="158" t="str">
        <f>IF(ISNA(VLOOKUP(RIGHT(D$3,1)&amp;"S"&amp;$B109&amp;$F106,'Xử lý'!$F:$G,2,0)),"",VLOOKUP(RIGHT(D$3,1)&amp;"S"&amp;$B109&amp;$F106,'Xử lý'!$F:$G,2,0))</f>
        <v/>
      </c>
      <c r="E109" s="158" t="str">
        <f>IF(ISNA(VLOOKUP(RIGHT(E$3,1)&amp;"S"&amp;$B109&amp;$F106,'Xử lý'!$F:$G,2,0)),"",VLOOKUP(RIGHT(E$3,1)&amp;"S"&amp;$B109&amp;$F106,'Xử lý'!$F:$G,2,0))</f>
        <v/>
      </c>
      <c r="F109" s="158" t="str">
        <f>IF(ISNA(VLOOKUP(RIGHT(F$3,1)&amp;"S"&amp;$B109&amp;$F106,'Xử lý'!$F:$G,2,0)),"",VLOOKUP(RIGHT(F$3,1)&amp;"S"&amp;$B109&amp;$F106,'Xử lý'!$F:$G,2,0))</f>
        <v/>
      </c>
      <c r="G109" s="158" t="str">
        <f>IF(ISNA(VLOOKUP(RIGHT(G$3,1)&amp;"S"&amp;$B109&amp;$F106,'Xử lý'!$F:$G,2,0)),"",VLOOKUP(RIGHT(G$3,1)&amp;"S"&amp;$B109&amp;$F106,'Xử lý'!$F:$G,2,0))</f>
        <v/>
      </c>
      <c r="H109" s="159" t="str">
        <f>IF(ISNA(VLOOKUP(RIGHT(H$3,1)&amp;"S"&amp;$B109&amp;$F106,'Xử lý'!$F:$G,2,0)),"",VLOOKUP(RIGHT(H$3,1)&amp;"S"&amp;$B109&amp;$F106,'Xử lý'!$F:$G,2,0))</f>
        <v/>
      </c>
      <c r="I109" s="155"/>
    </row>
    <row r="110" spans="1:9" ht="31" x14ac:dyDescent="0.7">
      <c r="A110" s="156"/>
      <c r="B110" s="157">
        <v>3</v>
      </c>
      <c r="C110" s="158" t="str">
        <f>IF(ISNA(VLOOKUP(RIGHT(C$3,1)&amp;"S"&amp;$B110&amp;$F106,'Xử lý'!$F:$G,2,0)),"",VLOOKUP(RIGHT(C$3,1)&amp;"S"&amp;$B110&amp;$F106,'Xử lý'!$F:$G,2,0))</f>
        <v/>
      </c>
      <c r="D110" s="158" t="str">
        <f>IF(ISNA(VLOOKUP(RIGHT(D$3,1)&amp;"S"&amp;$B110&amp;$F106,'Xử lý'!$F:$G,2,0)),"",VLOOKUP(RIGHT(D$3,1)&amp;"S"&amp;$B110&amp;$F106,'Xử lý'!$F:$G,2,0))</f>
        <v/>
      </c>
      <c r="E110" s="158" t="str">
        <f>IF(ISNA(VLOOKUP(RIGHT(E$3,1)&amp;"S"&amp;$B110&amp;$F106,'Xử lý'!$F:$G,2,0)),"",VLOOKUP(RIGHT(E$3,1)&amp;"S"&amp;$B110&amp;$F106,'Xử lý'!$F:$G,2,0))</f>
        <v/>
      </c>
      <c r="F110" s="158" t="str">
        <f>IF(ISNA(VLOOKUP(RIGHT(F$3,1)&amp;"S"&amp;$B110&amp;$F106,'Xử lý'!$F:$G,2,0)),"",VLOOKUP(RIGHT(F$3,1)&amp;"S"&amp;$B110&amp;$F106,'Xử lý'!$F:$G,2,0))</f>
        <v/>
      </c>
      <c r="G110" s="158" t="str">
        <f>IF(ISNA(VLOOKUP(RIGHT(G$3,1)&amp;"S"&amp;$B110&amp;$F106,'Xử lý'!$F:$G,2,0)),"",VLOOKUP(RIGHT(G$3,1)&amp;"S"&amp;$B110&amp;$F106,'Xử lý'!$F:$G,2,0))</f>
        <v/>
      </c>
      <c r="H110" s="159" t="str">
        <f>IF(ISNA(VLOOKUP(RIGHT(H$3,1)&amp;"S"&amp;$B110&amp;$F106,'Xử lý'!$F:$G,2,0)),"",VLOOKUP(RIGHT(H$3,1)&amp;"S"&amp;$B110&amp;$F106,'Xử lý'!$F:$G,2,0))</f>
        <v/>
      </c>
      <c r="I110" s="155"/>
    </row>
    <row r="111" spans="1:9" ht="31" x14ac:dyDescent="0.7">
      <c r="A111" s="156"/>
      <c r="B111" s="157">
        <v>4</v>
      </c>
      <c r="C111" s="158" t="str">
        <f>IF(ISNA(VLOOKUP(RIGHT(C$3,1)&amp;"S"&amp;$B111&amp;$F106,'Xử lý'!$F:$G,2,0)),"",VLOOKUP(RIGHT(C$3,1)&amp;"S"&amp;$B111&amp;$F106,'Xử lý'!$F:$G,2,0))</f>
        <v/>
      </c>
      <c r="D111" s="158" t="str">
        <f>IF(ISNA(VLOOKUP(RIGHT(D$3,1)&amp;"S"&amp;$B111&amp;$F106,'Xử lý'!$F:$G,2,0)),"",VLOOKUP(RIGHT(D$3,1)&amp;"S"&amp;$B111&amp;$F106,'Xử lý'!$F:$G,2,0))</f>
        <v/>
      </c>
      <c r="E111" s="158" t="str">
        <f>IF(ISNA(VLOOKUP(RIGHT(E$3,1)&amp;"S"&amp;$B111&amp;$F106,'Xử lý'!$F:$G,2,0)),"",VLOOKUP(RIGHT(E$3,1)&amp;"S"&amp;$B111&amp;$F106,'Xử lý'!$F:$G,2,0))</f>
        <v/>
      </c>
      <c r="F111" s="158" t="str">
        <f>IF(ISNA(VLOOKUP(RIGHT(F$3,1)&amp;"S"&amp;$B111&amp;$F106,'Xử lý'!$F:$G,2,0)),"",VLOOKUP(RIGHT(F$3,1)&amp;"S"&amp;$B111&amp;$F106,'Xử lý'!$F:$G,2,0))</f>
        <v/>
      </c>
      <c r="G111" s="158" t="str">
        <f>IF(ISNA(VLOOKUP(RIGHT(G$3,1)&amp;"S"&amp;$B111&amp;$F106,'Xử lý'!$F:$G,2,0)),"",VLOOKUP(RIGHT(G$3,1)&amp;"S"&amp;$B111&amp;$F106,'Xử lý'!$F:$G,2,0))</f>
        <v/>
      </c>
      <c r="H111" s="159" t="str">
        <f>IF(ISNA(VLOOKUP(RIGHT(H$3,1)&amp;"S"&amp;$B111&amp;$F106,'Xử lý'!$F:$G,2,0)),"",VLOOKUP(RIGHT(H$3,1)&amp;"S"&amp;$B111&amp;$F106,'Xử lý'!$F:$G,2,0))</f>
        <v/>
      </c>
      <c r="I111" s="155"/>
    </row>
    <row r="112" spans="1:9" ht="31.5" thickBot="1" x14ac:dyDescent="0.75">
      <c r="A112" s="160"/>
      <c r="B112" s="161">
        <v>5</v>
      </c>
      <c r="C112" s="162" t="str">
        <f>IF(ISNA(VLOOKUP(RIGHT(C$3,1)&amp;"S"&amp;$B112&amp;$F106,'Xử lý'!$F:$G,2,0)),"",VLOOKUP(RIGHT(C$3,1)&amp;"S"&amp;$B112&amp;$F106,'Xử lý'!$F:$G,2,0))</f>
        <v/>
      </c>
      <c r="D112" s="162" t="str">
        <f>IF(ISNA(VLOOKUP(RIGHT(D$3,1)&amp;"S"&amp;$B112&amp;$F106,'Xử lý'!$F:$G,2,0)),"",VLOOKUP(RIGHT(D$3,1)&amp;"S"&amp;$B112&amp;$F106,'Xử lý'!$F:$G,2,0))</f>
        <v/>
      </c>
      <c r="E112" s="162" t="str">
        <f>IF(ISNA(VLOOKUP(RIGHT(E$3,1)&amp;"S"&amp;$B112&amp;$F106,'Xử lý'!$F:$G,2,0)),"",VLOOKUP(RIGHT(E$3,1)&amp;"S"&amp;$B112&amp;$F106,'Xử lý'!$F:$G,2,0))</f>
        <v/>
      </c>
      <c r="F112" s="162" t="str">
        <f>IF(ISNA(VLOOKUP(RIGHT(F$3,1)&amp;"S"&amp;$B112&amp;$F106,'Xử lý'!$F:$G,2,0)),"",VLOOKUP(RIGHT(F$3,1)&amp;"S"&amp;$B112&amp;$F106,'Xử lý'!$F:$G,2,0))</f>
        <v/>
      </c>
      <c r="G112" s="162" t="str">
        <f>IF(ISNA(VLOOKUP(RIGHT(G$3,1)&amp;"S"&amp;$B112&amp;$F106,'Xử lý'!$F:$G,2,0)),"",VLOOKUP(RIGHT(G$3,1)&amp;"S"&amp;$B112&amp;$F106,'Xử lý'!$F:$G,2,0))</f>
        <v/>
      </c>
      <c r="H112" s="163" t="str">
        <f>IF(ISNA(VLOOKUP(RIGHT(H$3,1)&amp;"S"&amp;$B112&amp;$F106,'Xử lý'!$F:$G,2,0)),"",VLOOKUP(RIGHT(H$3,1)&amp;"S"&amp;$B112&amp;$F106,'Xử lý'!$F:$G,2,0))</f>
        <v/>
      </c>
      <c r="I112" s="155"/>
    </row>
    <row r="113" spans="1:9" ht="31" x14ac:dyDescent="0.7">
      <c r="A113" s="164" t="s">
        <v>64</v>
      </c>
      <c r="B113" s="165">
        <v>1</v>
      </c>
      <c r="C113" s="166" t="str">
        <f>IF(ISNA(VLOOKUP(RIGHT(C$3,1)&amp;"C"&amp;$B113&amp;$F106,'Xử lý'!$F:$G,2,0)),"",VLOOKUP(RIGHT(C$3,1)&amp;"C"&amp;$B113&amp;$F106,'Xử lý'!$F:$G,2,0))</f>
        <v/>
      </c>
      <c r="D113" s="166" t="str">
        <f>IF(ISNA(VLOOKUP(RIGHT(D$3,1)&amp;"C"&amp;$B113&amp;$F106,'Xử lý'!$F:$G,2,0)),"",VLOOKUP(RIGHT(D$3,1)&amp;"C"&amp;$B113&amp;$F106,'Xử lý'!$F:$G,2,0))</f>
        <v/>
      </c>
      <c r="E113" s="166" t="str">
        <f>IF(ISNA(VLOOKUP(RIGHT(E$3,1)&amp;"C"&amp;$B113&amp;$F106,'Xử lý'!$F:$G,2,0)),"",VLOOKUP(RIGHT(E$3,1)&amp;"C"&amp;$B113&amp;$F106,'Xử lý'!$F:$G,2,0))</f>
        <v/>
      </c>
      <c r="F113" s="166" t="str">
        <f>IF(ISNA(VLOOKUP(RIGHT(F$3,1)&amp;"C"&amp;$B113&amp;$F106,'Xử lý'!$F:$G,2,0)),"",VLOOKUP(RIGHT(F$3,1)&amp;"C"&amp;$B113&amp;$F106,'Xử lý'!$F:$G,2,0))</f>
        <v>11A1
Hóa.</v>
      </c>
      <c r="G113" s="166" t="str">
        <f>IF(ISNA(VLOOKUP(RIGHT(G$3,1)&amp;"C"&amp;$B113&amp;$F106,'Xử lý'!$F:$G,2,0)),"",VLOOKUP(RIGHT(G$3,1)&amp;"C"&amp;$B113&amp;$F106,'Xử lý'!$F:$G,2,0))</f>
        <v/>
      </c>
      <c r="H113" s="167" t="str">
        <f>IF(ISNA(VLOOKUP(RIGHT(H$3,1)&amp;"C"&amp;$B113&amp;$F106,'Xử lý'!$F:$G,2,0)),"",VLOOKUP(RIGHT(H$3,1)&amp;"C"&amp;$B113&amp;$F106,'Xử lý'!$F:$G,2,0))</f>
        <v/>
      </c>
      <c r="I113" s="155"/>
    </row>
    <row r="114" spans="1:9" ht="31" x14ac:dyDescent="0.7">
      <c r="A114" s="168"/>
      <c r="B114" s="169">
        <v>2</v>
      </c>
      <c r="C114" s="104" t="str">
        <f>IF(ISNA(VLOOKUP(RIGHT(C$3,1)&amp;"C"&amp;$B114&amp;$F106,'Xử lý'!$F:$G,2,0)),"",VLOOKUP(RIGHT(C$3,1)&amp;"C"&amp;$B114&amp;$F106,'Xử lý'!$F:$G,2,0))</f>
        <v/>
      </c>
      <c r="D114" s="104" t="str">
        <f>IF(ISNA(VLOOKUP(RIGHT(D$3,1)&amp;"C"&amp;$B114&amp;$F106,'Xử lý'!$F:$G,2,0)),"",VLOOKUP(RIGHT(D$3,1)&amp;"C"&amp;$B114&amp;$F106,'Xử lý'!$F:$G,2,0))</f>
        <v/>
      </c>
      <c r="E114" s="104" t="str">
        <f>IF(ISNA(VLOOKUP(RIGHT(E$3,1)&amp;"C"&amp;$B114&amp;$F106,'Xử lý'!$F:$G,2,0)),"",VLOOKUP(RIGHT(E$3,1)&amp;"C"&amp;$B114&amp;$F106,'Xử lý'!$F:$G,2,0))</f>
        <v/>
      </c>
      <c r="F114" s="104" t="str">
        <f>IF(ISNA(VLOOKUP(RIGHT(F$3,1)&amp;"C"&amp;$B114&amp;$F106,'Xử lý'!$F:$G,2,0)),"",VLOOKUP(RIGHT(F$3,1)&amp;"C"&amp;$B114&amp;$F106,'Xử lý'!$F:$G,2,0))</f>
        <v>11A1
Hóa.</v>
      </c>
      <c r="G114" s="104" t="str">
        <f>IF(ISNA(VLOOKUP(RIGHT(G$3,1)&amp;"C"&amp;$B114&amp;$F106,'Xử lý'!$F:$G,2,0)),"",VLOOKUP(RIGHT(G$3,1)&amp;"C"&amp;$B114&amp;$F106,'Xử lý'!$F:$G,2,0))</f>
        <v/>
      </c>
      <c r="H114" s="105" t="str">
        <f>IF(ISNA(VLOOKUP(RIGHT(H$3,1)&amp;"C"&amp;$B114&amp;$F106,'Xử lý'!$F:$G,2,0)),"",VLOOKUP(RIGHT(H$3,1)&amp;"C"&amp;$B114&amp;$F106,'Xử lý'!$F:$G,2,0))</f>
        <v/>
      </c>
      <c r="I114" s="155"/>
    </row>
    <row r="115" spans="1:9" ht="31" x14ac:dyDescent="0.7">
      <c r="A115" s="168"/>
      <c r="B115" s="169">
        <v>3</v>
      </c>
      <c r="C115" s="104" t="str">
        <f>IF(ISNA(VLOOKUP(RIGHT(C$3,1)&amp;"C"&amp;$B115&amp;$F106,'Xử lý'!$F:$G,2,0)),"",VLOOKUP(RIGHT(C$3,1)&amp;"C"&amp;$B115&amp;$F106,'Xử lý'!$F:$G,2,0))</f>
        <v/>
      </c>
      <c r="D115" s="104" t="str">
        <f>IF(ISNA(VLOOKUP(RIGHT(D$3,1)&amp;"C"&amp;$B115&amp;$F106,'Xử lý'!$F:$G,2,0)),"",VLOOKUP(RIGHT(D$3,1)&amp;"C"&amp;$B115&amp;$F106,'Xử lý'!$F:$G,2,0))</f>
        <v/>
      </c>
      <c r="E115" s="104" t="str">
        <f>IF(ISNA(VLOOKUP(RIGHT(E$3,1)&amp;"C"&amp;$B115&amp;$F106,'Xử lý'!$F:$G,2,0)),"",VLOOKUP(RIGHT(E$3,1)&amp;"C"&amp;$B115&amp;$F106,'Xử lý'!$F:$G,2,0))</f>
        <v/>
      </c>
      <c r="F115" s="104" t="str">
        <f>IF(ISNA(VLOOKUP(RIGHT(F$3,1)&amp;"C"&amp;$B115&amp;$F106,'Xử lý'!$F:$G,2,0)),"",VLOOKUP(RIGHT(F$3,1)&amp;"C"&amp;$B115&amp;$F106,'Xử lý'!$F:$G,2,0))</f>
        <v>12TN
Hóa.</v>
      </c>
      <c r="G115" s="104" t="str">
        <f>IF(ISNA(VLOOKUP(RIGHT(G$3,1)&amp;"C"&amp;$B115&amp;$F106,'Xử lý'!$F:$G,2,0)),"",VLOOKUP(RIGHT(G$3,1)&amp;"C"&amp;$B115&amp;$F106,'Xử lý'!$F:$G,2,0))</f>
        <v/>
      </c>
      <c r="H115" s="105" t="str">
        <f>IF(ISNA(VLOOKUP(RIGHT(H$3,1)&amp;"C"&amp;$B115&amp;$F106,'Xử lý'!$F:$G,2,0)),"",VLOOKUP(RIGHT(H$3,1)&amp;"C"&amp;$B115&amp;$F106,'Xử lý'!$F:$G,2,0))</f>
        <v/>
      </c>
      <c r="I115" s="155"/>
    </row>
    <row r="116" spans="1:9" ht="31.5" thickBot="1" x14ac:dyDescent="0.75">
      <c r="A116" s="170"/>
      <c r="B116" s="171">
        <v>4</v>
      </c>
      <c r="C116" s="109" t="str">
        <f>IF(ISNA(VLOOKUP(RIGHT(C$3,1)&amp;"C"&amp;$B116&amp;$F106,'Xử lý'!$F:$G,2,0)),"",VLOOKUP(RIGHT(C$3,1)&amp;"C"&amp;$B116&amp;$F106,'Xử lý'!$F:$G,2,0))</f>
        <v/>
      </c>
      <c r="D116" s="109" t="str">
        <f>IF(ISNA(VLOOKUP(RIGHT(D$3,1)&amp;"C"&amp;$B116&amp;$F106,'Xử lý'!$F:$G,2,0)),"",VLOOKUP(RIGHT(D$3,1)&amp;"C"&amp;$B116&amp;$F106,'Xử lý'!$F:$G,2,0))</f>
        <v/>
      </c>
      <c r="E116" s="109" t="str">
        <f>IF(ISNA(VLOOKUP(RIGHT(E$3,1)&amp;"C"&amp;$B116&amp;$F106,'Xử lý'!$F:$G,2,0)),"",VLOOKUP(RIGHT(E$3,1)&amp;"C"&amp;$B116&amp;$F106,'Xử lý'!$F:$G,2,0))</f>
        <v/>
      </c>
      <c r="F116" s="109" t="str">
        <f>IF(ISNA(VLOOKUP(RIGHT(F$3,1)&amp;"C"&amp;$B116&amp;$F106,'Xử lý'!$F:$G,2,0)),"",VLOOKUP(RIGHT(F$3,1)&amp;"C"&amp;$B116&amp;$F106,'Xử lý'!$F:$G,2,0))</f>
        <v>12TN
Hóa.</v>
      </c>
      <c r="G116" s="109" t="str">
        <f>IF(ISNA(VLOOKUP(RIGHT(G$3,1)&amp;"C"&amp;$B116&amp;$F106,'Xử lý'!$F:$G,2,0)),"",VLOOKUP(RIGHT(G$3,1)&amp;"C"&amp;$B116&amp;$F106,'Xử lý'!$F:$G,2,0))</f>
        <v/>
      </c>
      <c r="H116" s="110" t="str">
        <f>IF(ISNA(VLOOKUP(RIGHT(H$3,1)&amp;"C"&amp;$B116&amp;$F106,'Xử lý'!$F:$G,2,0)),"",VLOOKUP(RIGHT(H$3,1)&amp;"C"&amp;$B116&amp;$F106,'Xử lý'!$F:$G,2,0))</f>
        <v/>
      </c>
      <c r="I116" s="155"/>
    </row>
    <row r="117" spans="1:9" x14ac:dyDescent="0.35"/>
    <row r="118" spans="1:9" ht="15" x14ac:dyDescent="0.35">
      <c r="A118" s="146" t="str">
        <f>A105</f>
        <v>THỜI KHÓA BIỂU TUẦN 3 - ÁP DỤNG TỪ 18/9/2023</v>
      </c>
      <c r="B118" s="146"/>
      <c r="C118" s="146"/>
      <c r="D118" s="146"/>
      <c r="E118" s="146"/>
      <c r="F118" s="146"/>
      <c r="G118" s="146"/>
      <c r="H118" s="146"/>
    </row>
    <row r="119" spans="1:9" ht="16" thickBot="1" x14ac:dyDescent="0.4">
      <c r="A119" s="147"/>
      <c r="B119" s="147"/>
      <c r="C119" s="148"/>
      <c r="D119" s="148"/>
      <c r="E119" s="147" t="s">
        <v>157</v>
      </c>
      <c r="F119" s="147" t="str">
        <f>VLOOKUP(1+(ROW()-2)/13,DSGV!A:B,2,0)</f>
        <v>L.Ly</v>
      </c>
      <c r="G119" s="147"/>
      <c r="H119" s="147"/>
    </row>
    <row r="120" spans="1:9" ht="16" thickBot="1" x14ac:dyDescent="0.4">
      <c r="A120" s="149"/>
      <c r="B120" s="150"/>
      <c r="C120" s="90" t="s">
        <v>79</v>
      </c>
      <c r="D120" s="90" t="s">
        <v>81</v>
      </c>
      <c r="E120" s="90" t="s">
        <v>82</v>
      </c>
      <c r="F120" s="90" t="s">
        <v>83</v>
      </c>
      <c r="G120" s="90" t="s">
        <v>84</v>
      </c>
      <c r="H120" s="91" t="s">
        <v>85</v>
      </c>
    </row>
    <row r="121" spans="1:9" ht="31" x14ac:dyDescent="0.7">
      <c r="A121" s="151" t="s">
        <v>9</v>
      </c>
      <c r="B121" s="152">
        <v>1</v>
      </c>
      <c r="C121" s="153" t="str">
        <f>IF(ISNA(VLOOKUP(RIGHT(C$3,1)&amp;"S"&amp;$B121&amp;$F119,'Xử lý'!$F:$G,2,0)),"",VLOOKUP(RIGHT(C$3,1)&amp;"S"&amp;$B121&amp;$F119,'Xử lý'!$F:$G,2,0))</f>
        <v/>
      </c>
      <c r="D121" s="153" t="str">
        <f>IF(ISNA(VLOOKUP(RIGHT(D$3,1)&amp;"S"&amp;$B121&amp;$F119,'Xử lý'!$F:$G,2,0)),"",VLOOKUP(RIGHT(D$3,1)&amp;"S"&amp;$B121&amp;$F119,'Xử lý'!$F:$G,2,0))</f>
        <v/>
      </c>
      <c r="E121" s="153" t="str">
        <f>IF(ISNA(VLOOKUP(RIGHT(E$3,1)&amp;"S"&amp;$B121&amp;$F119,'Xử lý'!$F:$G,2,0)),"",VLOOKUP(RIGHT(E$3,1)&amp;"S"&amp;$B121&amp;$F119,'Xử lý'!$F:$G,2,0))</f>
        <v/>
      </c>
      <c r="F121" s="153" t="str">
        <f>IF(ISNA(VLOOKUP(RIGHT(F$3,1)&amp;"S"&amp;$B121&amp;$F119,'Xử lý'!$F:$G,2,0)),"",VLOOKUP(RIGHT(F$3,1)&amp;"S"&amp;$B121&amp;$F119,'Xử lý'!$F:$G,2,0))</f>
        <v/>
      </c>
      <c r="G121" s="153" t="str">
        <f>IF(ISNA(VLOOKUP(RIGHT(G$3,1)&amp;"S"&amp;$B121&amp;$F119,'Xử lý'!$F:$G,2,0)),"",VLOOKUP(RIGHT(G$3,1)&amp;"S"&amp;$B121&amp;$F119,'Xử lý'!$F:$G,2,0))</f>
        <v/>
      </c>
      <c r="H121" s="154" t="str">
        <f>IF(ISNA(VLOOKUP(RIGHT(H$3,1)&amp;"S"&amp;$B121&amp;$F119,'Xử lý'!$F:$G,2,0)),"",VLOOKUP(RIGHT(H$3,1)&amp;"S"&amp;$B121&amp;$F119,'Xử lý'!$F:$G,2,0))</f>
        <v/>
      </c>
      <c r="I121" s="155"/>
    </row>
    <row r="122" spans="1:9" ht="31" x14ac:dyDescent="0.7">
      <c r="A122" s="156"/>
      <c r="B122" s="157">
        <v>2</v>
      </c>
      <c r="C122" s="158" t="str">
        <f>IF(ISNA(VLOOKUP(RIGHT(C$3,1)&amp;"S"&amp;$B122&amp;$F119,'Xử lý'!$F:$G,2,0)),"",VLOOKUP(RIGHT(C$3,1)&amp;"S"&amp;$B122&amp;$F119,'Xử lý'!$F:$G,2,0))</f>
        <v/>
      </c>
      <c r="D122" s="158" t="str">
        <f>IF(ISNA(VLOOKUP(RIGHT(D$3,1)&amp;"S"&amp;$B122&amp;$F119,'Xử lý'!$F:$G,2,0)),"",VLOOKUP(RIGHT(D$3,1)&amp;"S"&amp;$B122&amp;$F119,'Xử lý'!$F:$G,2,0))</f>
        <v/>
      </c>
      <c r="E122" s="158" t="str">
        <f>IF(ISNA(VLOOKUP(RIGHT(E$3,1)&amp;"S"&amp;$B122&amp;$F119,'Xử lý'!$F:$G,2,0)),"",VLOOKUP(RIGHT(E$3,1)&amp;"S"&amp;$B122&amp;$F119,'Xử lý'!$F:$G,2,0))</f>
        <v/>
      </c>
      <c r="F122" s="158" t="str">
        <f>IF(ISNA(VLOOKUP(RIGHT(F$3,1)&amp;"S"&amp;$B122&amp;$F119,'Xử lý'!$F:$G,2,0)),"",VLOOKUP(RIGHT(F$3,1)&amp;"S"&amp;$B122&amp;$F119,'Xử lý'!$F:$G,2,0))</f>
        <v/>
      </c>
      <c r="G122" s="158" t="str">
        <f>IF(ISNA(VLOOKUP(RIGHT(G$3,1)&amp;"S"&amp;$B122&amp;$F119,'Xử lý'!$F:$G,2,0)),"",VLOOKUP(RIGHT(G$3,1)&amp;"S"&amp;$B122&amp;$F119,'Xử lý'!$F:$G,2,0))</f>
        <v/>
      </c>
      <c r="H122" s="159" t="str">
        <f>IF(ISNA(VLOOKUP(RIGHT(H$3,1)&amp;"S"&amp;$B122&amp;$F119,'Xử lý'!$F:$G,2,0)),"",VLOOKUP(RIGHT(H$3,1)&amp;"S"&amp;$B122&amp;$F119,'Xử lý'!$F:$G,2,0))</f>
        <v/>
      </c>
      <c r="I122" s="155"/>
    </row>
    <row r="123" spans="1:9" ht="31" x14ac:dyDescent="0.7">
      <c r="A123" s="156"/>
      <c r="B123" s="157">
        <v>3</v>
      </c>
      <c r="C123" s="158" t="str">
        <f>IF(ISNA(VLOOKUP(RIGHT(C$3,1)&amp;"S"&amp;$B123&amp;$F119,'Xử lý'!$F:$G,2,0)),"",VLOOKUP(RIGHT(C$3,1)&amp;"S"&amp;$B123&amp;$F119,'Xử lý'!$F:$G,2,0))</f>
        <v/>
      </c>
      <c r="D123" s="158" t="str">
        <f>IF(ISNA(VLOOKUP(RIGHT(D$3,1)&amp;"S"&amp;$B123&amp;$F119,'Xử lý'!$F:$G,2,0)),"",VLOOKUP(RIGHT(D$3,1)&amp;"S"&amp;$B123&amp;$F119,'Xử lý'!$F:$G,2,0))</f>
        <v/>
      </c>
      <c r="E123" s="158" t="str">
        <f>IF(ISNA(VLOOKUP(RIGHT(E$3,1)&amp;"S"&amp;$B123&amp;$F119,'Xử lý'!$F:$G,2,0)),"",VLOOKUP(RIGHT(E$3,1)&amp;"S"&amp;$B123&amp;$F119,'Xử lý'!$F:$G,2,0))</f>
        <v/>
      </c>
      <c r="F123" s="158" t="str">
        <f>IF(ISNA(VLOOKUP(RIGHT(F$3,1)&amp;"S"&amp;$B123&amp;$F119,'Xử lý'!$F:$G,2,0)),"",VLOOKUP(RIGHT(F$3,1)&amp;"S"&amp;$B123&amp;$F119,'Xử lý'!$F:$G,2,0))</f>
        <v/>
      </c>
      <c r="G123" s="158" t="str">
        <f>IF(ISNA(VLOOKUP(RIGHT(G$3,1)&amp;"S"&amp;$B123&amp;$F119,'Xử lý'!$F:$G,2,0)),"",VLOOKUP(RIGHT(G$3,1)&amp;"S"&amp;$B123&amp;$F119,'Xử lý'!$F:$G,2,0))</f>
        <v/>
      </c>
      <c r="H123" s="159" t="str">
        <f>IF(ISNA(VLOOKUP(RIGHT(H$3,1)&amp;"S"&amp;$B123&amp;$F119,'Xử lý'!$F:$G,2,0)),"",VLOOKUP(RIGHT(H$3,1)&amp;"S"&amp;$B123&amp;$F119,'Xử lý'!$F:$G,2,0))</f>
        <v/>
      </c>
      <c r="I123" s="155"/>
    </row>
    <row r="124" spans="1:9" ht="31" x14ac:dyDescent="0.7">
      <c r="A124" s="156"/>
      <c r="B124" s="157">
        <v>4</v>
      </c>
      <c r="C124" s="158" t="str">
        <f>IF(ISNA(VLOOKUP(RIGHT(C$3,1)&amp;"S"&amp;$B124&amp;$F119,'Xử lý'!$F:$G,2,0)),"",VLOOKUP(RIGHT(C$3,1)&amp;"S"&amp;$B124&amp;$F119,'Xử lý'!$F:$G,2,0))</f>
        <v/>
      </c>
      <c r="D124" s="158" t="str">
        <f>IF(ISNA(VLOOKUP(RIGHT(D$3,1)&amp;"S"&amp;$B124&amp;$F119,'Xử lý'!$F:$G,2,0)),"",VLOOKUP(RIGHT(D$3,1)&amp;"S"&amp;$B124&amp;$F119,'Xử lý'!$F:$G,2,0))</f>
        <v/>
      </c>
      <c r="E124" s="158" t="str">
        <f>IF(ISNA(VLOOKUP(RIGHT(E$3,1)&amp;"S"&amp;$B124&amp;$F119,'Xử lý'!$F:$G,2,0)),"",VLOOKUP(RIGHT(E$3,1)&amp;"S"&amp;$B124&amp;$F119,'Xử lý'!$F:$G,2,0))</f>
        <v/>
      </c>
      <c r="F124" s="158" t="str">
        <f>IF(ISNA(VLOOKUP(RIGHT(F$3,1)&amp;"S"&amp;$B124&amp;$F119,'Xử lý'!$F:$G,2,0)),"",VLOOKUP(RIGHT(F$3,1)&amp;"S"&amp;$B124&amp;$F119,'Xử lý'!$F:$G,2,0))</f>
        <v/>
      </c>
      <c r="G124" s="158" t="str">
        <f>IF(ISNA(VLOOKUP(RIGHT(G$3,1)&amp;"S"&amp;$B124&amp;$F119,'Xử lý'!$F:$G,2,0)),"",VLOOKUP(RIGHT(G$3,1)&amp;"S"&amp;$B124&amp;$F119,'Xử lý'!$F:$G,2,0))</f>
        <v/>
      </c>
      <c r="H124" s="159" t="str">
        <f>IF(ISNA(VLOOKUP(RIGHT(H$3,1)&amp;"S"&amp;$B124&amp;$F119,'Xử lý'!$F:$G,2,0)),"",VLOOKUP(RIGHT(H$3,1)&amp;"S"&amp;$B124&amp;$F119,'Xử lý'!$F:$G,2,0))</f>
        <v/>
      </c>
      <c r="I124" s="155"/>
    </row>
    <row r="125" spans="1:9" ht="31.5" thickBot="1" x14ac:dyDescent="0.75">
      <c r="A125" s="160"/>
      <c r="B125" s="161">
        <v>5</v>
      </c>
      <c r="C125" s="162" t="str">
        <f>IF(ISNA(VLOOKUP(RIGHT(C$3,1)&amp;"S"&amp;$B125&amp;$F119,'Xử lý'!$F:$G,2,0)),"",VLOOKUP(RIGHT(C$3,1)&amp;"S"&amp;$B125&amp;$F119,'Xử lý'!$F:$G,2,0))</f>
        <v/>
      </c>
      <c r="D125" s="162" t="str">
        <f>IF(ISNA(VLOOKUP(RIGHT(D$3,1)&amp;"S"&amp;$B125&amp;$F119,'Xử lý'!$F:$G,2,0)),"",VLOOKUP(RIGHT(D$3,1)&amp;"S"&amp;$B125&amp;$F119,'Xử lý'!$F:$G,2,0))</f>
        <v/>
      </c>
      <c r="E125" s="162" t="str">
        <f>IF(ISNA(VLOOKUP(RIGHT(E$3,1)&amp;"S"&amp;$B125&amp;$F119,'Xử lý'!$F:$G,2,0)),"",VLOOKUP(RIGHT(E$3,1)&amp;"S"&amp;$B125&amp;$F119,'Xử lý'!$F:$G,2,0))</f>
        <v/>
      </c>
      <c r="F125" s="162" t="str">
        <f>IF(ISNA(VLOOKUP(RIGHT(F$3,1)&amp;"S"&amp;$B125&amp;$F119,'Xử lý'!$F:$G,2,0)),"",VLOOKUP(RIGHT(F$3,1)&amp;"S"&amp;$B125&amp;$F119,'Xử lý'!$F:$G,2,0))</f>
        <v/>
      </c>
      <c r="G125" s="162" t="str">
        <f>IF(ISNA(VLOOKUP(RIGHT(G$3,1)&amp;"S"&amp;$B125&amp;$F119,'Xử lý'!$F:$G,2,0)),"",VLOOKUP(RIGHT(G$3,1)&amp;"S"&amp;$B125&amp;$F119,'Xử lý'!$F:$G,2,0))</f>
        <v/>
      </c>
      <c r="H125" s="163" t="str">
        <f>IF(ISNA(VLOOKUP(RIGHT(H$3,1)&amp;"S"&amp;$B125&amp;$F119,'Xử lý'!$F:$G,2,0)),"",VLOOKUP(RIGHT(H$3,1)&amp;"S"&amp;$B125&amp;$F119,'Xử lý'!$F:$G,2,0))</f>
        <v/>
      </c>
      <c r="I125" s="155"/>
    </row>
    <row r="126" spans="1:9" ht="31" x14ac:dyDescent="0.7">
      <c r="A126" s="164" t="s">
        <v>64</v>
      </c>
      <c r="B126" s="165">
        <v>1</v>
      </c>
      <c r="C126" s="166" t="str">
        <f>IF(ISNA(VLOOKUP(RIGHT(C$3,1)&amp;"C"&amp;$B126&amp;$F119,'Xử lý'!$F:$G,2,0)),"",VLOOKUP(RIGHT(C$3,1)&amp;"C"&amp;$B126&amp;$F119,'Xử lý'!$F:$G,2,0))</f>
        <v/>
      </c>
      <c r="D126" s="166" t="str">
        <f>IF(ISNA(VLOOKUP(RIGHT(D$3,1)&amp;"C"&amp;$B126&amp;$F119,'Xử lý'!$F:$G,2,0)),"",VLOOKUP(RIGHT(D$3,1)&amp;"C"&amp;$B126&amp;$F119,'Xử lý'!$F:$G,2,0))</f>
        <v>11A4
Lý.</v>
      </c>
      <c r="E126" s="166" t="str">
        <f>IF(ISNA(VLOOKUP(RIGHT(E$3,1)&amp;"C"&amp;$B126&amp;$F119,'Xử lý'!$F:$G,2,0)),"",VLOOKUP(RIGHT(E$3,1)&amp;"C"&amp;$B126&amp;$F119,'Xử lý'!$F:$G,2,0))</f>
        <v/>
      </c>
      <c r="F126" s="166" t="str">
        <f>IF(ISNA(VLOOKUP(RIGHT(F$3,1)&amp;"C"&amp;$B126&amp;$F119,'Xử lý'!$F:$G,2,0)),"",VLOOKUP(RIGHT(F$3,1)&amp;"C"&amp;$B126&amp;$F119,'Xử lý'!$F:$G,2,0))</f>
        <v>12TN
Lý.</v>
      </c>
      <c r="G126" s="166" t="str">
        <f>IF(ISNA(VLOOKUP(RIGHT(G$3,1)&amp;"C"&amp;$B126&amp;$F119,'Xử lý'!$F:$G,2,0)),"",VLOOKUP(RIGHT(G$3,1)&amp;"C"&amp;$B126&amp;$F119,'Xử lý'!$F:$G,2,0))</f>
        <v/>
      </c>
      <c r="H126" s="167" t="str">
        <f>IF(ISNA(VLOOKUP(RIGHT(H$3,1)&amp;"C"&amp;$B126&amp;$F119,'Xử lý'!$F:$G,2,0)),"",VLOOKUP(RIGHT(H$3,1)&amp;"C"&amp;$B126&amp;$F119,'Xử lý'!$F:$G,2,0))</f>
        <v/>
      </c>
      <c r="I126" s="155"/>
    </row>
    <row r="127" spans="1:9" ht="31" x14ac:dyDescent="0.7">
      <c r="A127" s="168"/>
      <c r="B127" s="169">
        <v>2</v>
      </c>
      <c r="C127" s="104" t="str">
        <f>IF(ISNA(VLOOKUP(RIGHT(C$3,1)&amp;"C"&amp;$B127&amp;$F119,'Xử lý'!$F:$G,2,0)),"",VLOOKUP(RIGHT(C$3,1)&amp;"C"&amp;$B127&amp;$F119,'Xử lý'!$F:$G,2,0))</f>
        <v/>
      </c>
      <c r="D127" s="104" t="str">
        <f>IF(ISNA(VLOOKUP(RIGHT(D$3,1)&amp;"C"&amp;$B127&amp;$F119,'Xử lý'!$F:$G,2,0)),"",VLOOKUP(RIGHT(D$3,1)&amp;"C"&amp;$B127&amp;$F119,'Xử lý'!$F:$G,2,0))</f>
        <v>11A4
Lý.</v>
      </c>
      <c r="E127" s="104" t="str">
        <f>IF(ISNA(VLOOKUP(RIGHT(E$3,1)&amp;"C"&amp;$B127&amp;$F119,'Xử lý'!$F:$G,2,0)),"",VLOOKUP(RIGHT(E$3,1)&amp;"C"&amp;$B127&amp;$F119,'Xử lý'!$F:$G,2,0))</f>
        <v/>
      </c>
      <c r="F127" s="104" t="str">
        <f>IF(ISNA(VLOOKUP(RIGHT(F$3,1)&amp;"C"&amp;$B127&amp;$F119,'Xử lý'!$F:$G,2,0)),"",VLOOKUP(RIGHT(F$3,1)&amp;"C"&amp;$B127&amp;$F119,'Xử lý'!$F:$G,2,0))</f>
        <v>12TN
Lý.</v>
      </c>
      <c r="G127" s="104" t="str">
        <f>IF(ISNA(VLOOKUP(RIGHT(G$3,1)&amp;"C"&amp;$B127&amp;$F119,'Xử lý'!$F:$G,2,0)),"",VLOOKUP(RIGHT(G$3,1)&amp;"C"&amp;$B127&amp;$F119,'Xử lý'!$F:$G,2,0))</f>
        <v/>
      </c>
      <c r="H127" s="105" t="str">
        <f>IF(ISNA(VLOOKUP(RIGHT(H$3,1)&amp;"C"&amp;$B127&amp;$F119,'Xử lý'!$F:$G,2,0)),"",VLOOKUP(RIGHT(H$3,1)&amp;"C"&amp;$B127&amp;$F119,'Xử lý'!$F:$G,2,0))</f>
        <v/>
      </c>
      <c r="I127" s="155"/>
    </row>
    <row r="128" spans="1:9" ht="31" x14ac:dyDescent="0.7">
      <c r="A128" s="168"/>
      <c r="B128" s="169">
        <v>3</v>
      </c>
      <c r="C128" s="104" t="str">
        <f>IF(ISNA(VLOOKUP(RIGHT(C$3,1)&amp;"C"&amp;$B128&amp;$F119,'Xử lý'!$F:$G,2,0)),"",VLOOKUP(RIGHT(C$3,1)&amp;"C"&amp;$B128&amp;$F119,'Xử lý'!$F:$G,2,0))</f>
        <v/>
      </c>
      <c r="D128" s="104" t="str">
        <f>IF(ISNA(VLOOKUP(RIGHT(D$3,1)&amp;"C"&amp;$B128&amp;$F119,'Xử lý'!$F:$G,2,0)),"",VLOOKUP(RIGHT(D$3,1)&amp;"C"&amp;$B128&amp;$F119,'Xử lý'!$F:$G,2,0))</f>
        <v>11A1
Lý.</v>
      </c>
      <c r="E128" s="104" t="str">
        <f>IF(ISNA(VLOOKUP(RIGHT(E$3,1)&amp;"C"&amp;$B128&amp;$F119,'Xử lý'!$F:$G,2,0)),"",VLOOKUP(RIGHT(E$3,1)&amp;"C"&amp;$B128&amp;$F119,'Xử lý'!$F:$G,2,0))</f>
        <v/>
      </c>
      <c r="F128" s="104" t="str">
        <f>IF(ISNA(VLOOKUP(RIGHT(F$3,1)&amp;"C"&amp;$B128&amp;$F119,'Xử lý'!$F:$G,2,0)),"",VLOOKUP(RIGHT(F$3,1)&amp;"C"&amp;$B128&amp;$F119,'Xử lý'!$F:$G,2,0))</f>
        <v>11A2
Lý.</v>
      </c>
      <c r="G128" s="104" t="str">
        <f>IF(ISNA(VLOOKUP(RIGHT(G$3,1)&amp;"C"&amp;$B128&amp;$F119,'Xử lý'!$F:$G,2,0)),"",VLOOKUP(RIGHT(G$3,1)&amp;"C"&amp;$B128&amp;$F119,'Xử lý'!$F:$G,2,0))</f>
        <v/>
      </c>
      <c r="H128" s="105" t="str">
        <f>IF(ISNA(VLOOKUP(RIGHT(H$3,1)&amp;"C"&amp;$B128&amp;$F119,'Xử lý'!$F:$G,2,0)),"",VLOOKUP(RIGHT(H$3,1)&amp;"C"&amp;$B128&amp;$F119,'Xử lý'!$F:$G,2,0))</f>
        <v/>
      </c>
      <c r="I128" s="155"/>
    </row>
    <row r="129" spans="1:9" ht="31.5" thickBot="1" x14ac:dyDescent="0.75">
      <c r="A129" s="170"/>
      <c r="B129" s="171">
        <v>4</v>
      </c>
      <c r="C129" s="109" t="str">
        <f>IF(ISNA(VLOOKUP(RIGHT(C$3,1)&amp;"C"&amp;$B129&amp;$F119,'Xử lý'!$F:$G,2,0)),"",VLOOKUP(RIGHT(C$3,1)&amp;"C"&amp;$B129&amp;$F119,'Xử lý'!$F:$G,2,0))</f>
        <v/>
      </c>
      <c r="D129" s="109" t="str">
        <f>IF(ISNA(VLOOKUP(RIGHT(D$3,1)&amp;"C"&amp;$B129&amp;$F119,'Xử lý'!$F:$G,2,0)),"",VLOOKUP(RIGHT(D$3,1)&amp;"C"&amp;$B129&amp;$F119,'Xử lý'!$F:$G,2,0))</f>
        <v>11A1
Lý.</v>
      </c>
      <c r="E129" s="109" t="str">
        <f>IF(ISNA(VLOOKUP(RIGHT(E$3,1)&amp;"C"&amp;$B129&amp;$F119,'Xử lý'!$F:$G,2,0)),"",VLOOKUP(RIGHT(E$3,1)&amp;"C"&amp;$B129&amp;$F119,'Xử lý'!$F:$G,2,0))</f>
        <v/>
      </c>
      <c r="F129" s="109" t="str">
        <f>IF(ISNA(VLOOKUP(RIGHT(F$3,1)&amp;"C"&amp;$B129&amp;$F119,'Xử lý'!$F:$G,2,0)),"",VLOOKUP(RIGHT(F$3,1)&amp;"C"&amp;$B129&amp;$F119,'Xử lý'!$F:$G,2,0))</f>
        <v>11A2
Lý.</v>
      </c>
      <c r="G129" s="109" t="str">
        <f>IF(ISNA(VLOOKUP(RIGHT(G$3,1)&amp;"C"&amp;$B129&amp;$F119,'Xử lý'!$F:$G,2,0)),"",VLOOKUP(RIGHT(G$3,1)&amp;"C"&amp;$B129&amp;$F119,'Xử lý'!$F:$G,2,0))</f>
        <v/>
      </c>
      <c r="H129" s="110" t="str">
        <f>IF(ISNA(VLOOKUP(RIGHT(H$3,1)&amp;"C"&amp;$B129&amp;$F119,'Xử lý'!$F:$G,2,0)),"",VLOOKUP(RIGHT(H$3,1)&amp;"C"&amp;$B129&amp;$F119,'Xử lý'!$F:$G,2,0))</f>
        <v/>
      </c>
      <c r="I129" s="155"/>
    </row>
    <row r="130" spans="1:9" x14ac:dyDescent="0.35"/>
    <row r="131" spans="1:9" ht="15" x14ac:dyDescent="0.35">
      <c r="A131" s="146" t="str">
        <f>A118</f>
        <v>THỜI KHÓA BIỂU TUẦN 3 - ÁP DỤNG TỪ 18/9/2023</v>
      </c>
      <c r="B131" s="146"/>
      <c r="C131" s="146"/>
      <c r="D131" s="146"/>
      <c r="E131" s="146"/>
      <c r="F131" s="146"/>
      <c r="G131" s="146"/>
      <c r="H131" s="146"/>
    </row>
    <row r="132" spans="1:9" ht="16" thickBot="1" x14ac:dyDescent="0.4">
      <c r="A132" s="147"/>
      <c r="B132" s="147"/>
      <c r="C132" s="148"/>
      <c r="D132" s="148"/>
      <c r="E132" s="147" t="s">
        <v>157</v>
      </c>
      <c r="F132" s="147" t="str">
        <f>VLOOKUP(1+(ROW()-2)/13,DSGV!A:B,2,0)</f>
        <v>L.Quang</v>
      </c>
      <c r="G132" s="147"/>
      <c r="H132" s="147"/>
    </row>
    <row r="133" spans="1:9" ht="16" thickBot="1" x14ac:dyDescent="0.4">
      <c r="A133" s="149"/>
      <c r="B133" s="150"/>
      <c r="C133" s="90" t="s">
        <v>79</v>
      </c>
      <c r="D133" s="90" t="s">
        <v>81</v>
      </c>
      <c r="E133" s="90" t="s">
        <v>82</v>
      </c>
      <c r="F133" s="90" t="s">
        <v>83</v>
      </c>
      <c r="G133" s="90" t="s">
        <v>84</v>
      </c>
      <c r="H133" s="91" t="s">
        <v>85</v>
      </c>
    </row>
    <row r="134" spans="1:9" ht="31" x14ac:dyDescent="0.7">
      <c r="A134" s="151" t="s">
        <v>9</v>
      </c>
      <c r="B134" s="152">
        <v>1</v>
      </c>
      <c r="C134" s="153" t="str">
        <f>IF(ISNA(VLOOKUP(RIGHT(C$3,1)&amp;"S"&amp;$B134&amp;$F132,'Xử lý'!$F:$G,2,0)),"",VLOOKUP(RIGHT(C$3,1)&amp;"S"&amp;$B134&amp;$F132,'Xử lý'!$F:$G,2,0))</f>
        <v/>
      </c>
      <c r="D134" s="153" t="str">
        <f>IF(ISNA(VLOOKUP(RIGHT(D$3,1)&amp;"S"&amp;$B134&amp;$F132,'Xử lý'!$F:$G,2,0)),"",VLOOKUP(RIGHT(D$3,1)&amp;"S"&amp;$B134&amp;$F132,'Xử lý'!$F:$G,2,0))</f>
        <v/>
      </c>
      <c r="E134" s="153" t="str">
        <f>IF(ISNA(VLOOKUP(RIGHT(E$3,1)&amp;"S"&amp;$B134&amp;$F132,'Xử lý'!$F:$G,2,0)),"",VLOOKUP(RIGHT(E$3,1)&amp;"S"&amp;$B134&amp;$F132,'Xử lý'!$F:$G,2,0))</f>
        <v/>
      </c>
      <c r="F134" s="153" t="str">
        <f>IF(ISNA(VLOOKUP(RIGHT(F$3,1)&amp;"S"&amp;$B134&amp;$F132,'Xử lý'!$F:$G,2,0)),"",VLOOKUP(RIGHT(F$3,1)&amp;"S"&amp;$B134&amp;$F132,'Xử lý'!$F:$G,2,0))</f>
        <v/>
      </c>
      <c r="G134" s="153" t="str">
        <f>IF(ISNA(VLOOKUP(RIGHT(G$3,1)&amp;"S"&amp;$B134&amp;$F132,'Xử lý'!$F:$G,2,0)),"",VLOOKUP(RIGHT(G$3,1)&amp;"S"&amp;$B134&amp;$F132,'Xử lý'!$F:$G,2,0))</f>
        <v/>
      </c>
      <c r="H134" s="154" t="str">
        <f>IF(ISNA(VLOOKUP(RIGHT(H$3,1)&amp;"S"&amp;$B134&amp;$F132,'Xử lý'!$F:$G,2,0)),"",VLOOKUP(RIGHT(H$3,1)&amp;"S"&amp;$B134&amp;$F132,'Xử lý'!$F:$G,2,0))</f>
        <v/>
      </c>
      <c r="I134" s="155"/>
    </row>
    <row r="135" spans="1:9" ht="31" x14ac:dyDescent="0.7">
      <c r="A135" s="156"/>
      <c r="B135" s="157">
        <v>2</v>
      </c>
      <c r="C135" s="158" t="str">
        <f>IF(ISNA(VLOOKUP(RIGHT(C$3,1)&amp;"S"&amp;$B135&amp;$F132,'Xử lý'!$F:$G,2,0)),"",VLOOKUP(RIGHT(C$3,1)&amp;"S"&amp;$B135&amp;$F132,'Xử lý'!$F:$G,2,0))</f>
        <v/>
      </c>
      <c r="D135" s="158" t="str">
        <f>IF(ISNA(VLOOKUP(RIGHT(D$3,1)&amp;"S"&amp;$B135&amp;$F132,'Xử lý'!$F:$G,2,0)),"",VLOOKUP(RIGHT(D$3,1)&amp;"S"&amp;$B135&amp;$F132,'Xử lý'!$F:$G,2,0))</f>
        <v/>
      </c>
      <c r="E135" s="158" t="str">
        <f>IF(ISNA(VLOOKUP(RIGHT(E$3,1)&amp;"S"&amp;$B135&amp;$F132,'Xử lý'!$F:$G,2,0)),"",VLOOKUP(RIGHT(E$3,1)&amp;"S"&amp;$B135&amp;$F132,'Xử lý'!$F:$G,2,0))</f>
        <v/>
      </c>
      <c r="F135" s="158" t="str">
        <f>IF(ISNA(VLOOKUP(RIGHT(F$3,1)&amp;"S"&amp;$B135&amp;$F132,'Xử lý'!$F:$G,2,0)),"",VLOOKUP(RIGHT(F$3,1)&amp;"S"&amp;$B135&amp;$F132,'Xử lý'!$F:$G,2,0))</f>
        <v/>
      </c>
      <c r="G135" s="158" t="str">
        <f>IF(ISNA(VLOOKUP(RIGHT(G$3,1)&amp;"S"&amp;$B135&amp;$F132,'Xử lý'!$F:$G,2,0)),"",VLOOKUP(RIGHT(G$3,1)&amp;"S"&amp;$B135&amp;$F132,'Xử lý'!$F:$G,2,0))</f>
        <v/>
      </c>
      <c r="H135" s="159" t="str">
        <f>IF(ISNA(VLOOKUP(RIGHT(H$3,1)&amp;"S"&amp;$B135&amp;$F132,'Xử lý'!$F:$G,2,0)),"",VLOOKUP(RIGHT(H$3,1)&amp;"S"&amp;$B135&amp;$F132,'Xử lý'!$F:$G,2,0))</f>
        <v/>
      </c>
      <c r="I135" s="155"/>
    </row>
    <row r="136" spans="1:9" ht="31" x14ac:dyDescent="0.7">
      <c r="A136" s="156"/>
      <c r="B136" s="157">
        <v>3</v>
      </c>
      <c r="C136" s="158" t="str">
        <f>IF(ISNA(VLOOKUP(RIGHT(C$3,1)&amp;"S"&amp;$B136&amp;$F132,'Xử lý'!$F:$G,2,0)),"",VLOOKUP(RIGHT(C$3,1)&amp;"S"&amp;$B136&amp;$F132,'Xử lý'!$F:$G,2,0))</f>
        <v/>
      </c>
      <c r="D136" s="158" t="str">
        <f>IF(ISNA(VLOOKUP(RIGHT(D$3,1)&amp;"S"&amp;$B136&amp;$F132,'Xử lý'!$F:$G,2,0)),"",VLOOKUP(RIGHT(D$3,1)&amp;"S"&amp;$B136&amp;$F132,'Xử lý'!$F:$G,2,0))</f>
        <v/>
      </c>
      <c r="E136" s="158" t="str">
        <f>IF(ISNA(VLOOKUP(RIGHT(E$3,1)&amp;"S"&amp;$B136&amp;$F132,'Xử lý'!$F:$G,2,0)),"",VLOOKUP(RIGHT(E$3,1)&amp;"S"&amp;$B136&amp;$F132,'Xử lý'!$F:$G,2,0))</f>
        <v/>
      </c>
      <c r="F136" s="158" t="str">
        <f>IF(ISNA(VLOOKUP(RIGHT(F$3,1)&amp;"S"&amp;$B136&amp;$F132,'Xử lý'!$F:$G,2,0)),"",VLOOKUP(RIGHT(F$3,1)&amp;"S"&amp;$B136&amp;$F132,'Xử lý'!$F:$G,2,0))</f>
        <v/>
      </c>
      <c r="G136" s="158" t="str">
        <f>IF(ISNA(VLOOKUP(RIGHT(G$3,1)&amp;"S"&amp;$B136&amp;$F132,'Xử lý'!$F:$G,2,0)),"",VLOOKUP(RIGHT(G$3,1)&amp;"S"&amp;$B136&amp;$F132,'Xử lý'!$F:$G,2,0))</f>
        <v/>
      </c>
      <c r="H136" s="159" t="str">
        <f>IF(ISNA(VLOOKUP(RIGHT(H$3,1)&amp;"S"&amp;$B136&amp;$F132,'Xử lý'!$F:$G,2,0)),"",VLOOKUP(RIGHT(H$3,1)&amp;"S"&amp;$B136&amp;$F132,'Xử lý'!$F:$G,2,0))</f>
        <v/>
      </c>
      <c r="I136" s="155"/>
    </row>
    <row r="137" spans="1:9" ht="31" x14ac:dyDescent="0.7">
      <c r="A137" s="156"/>
      <c r="B137" s="157">
        <v>4</v>
      </c>
      <c r="C137" s="158" t="str">
        <f>IF(ISNA(VLOOKUP(RIGHT(C$3,1)&amp;"S"&amp;$B137&amp;$F132,'Xử lý'!$F:$G,2,0)),"",VLOOKUP(RIGHT(C$3,1)&amp;"S"&amp;$B137&amp;$F132,'Xử lý'!$F:$G,2,0))</f>
        <v/>
      </c>
      <c r="D137" s="158" t="str">
        <f>IF(ISNA(VLOOKUP(RIGHT(D$3,1)&amp;"S"&amp;$B137&amp;$F132,'Xử lý'!$F:$G,2,0)),"",VLOOKUP(RIGHT(D$3,1)&amp;"S"&amp;$B137&amp;$F132,'Xử lý'!$F:$G,2,0))</f>
        <v/>
      </c>
      <c r="E137" s="158" t="str">
        <f>IF(ISNA(VLOOKUP(RIGHT(E$3,1)&amp;"S"&amp;$B137&amp;$F132,'Xử lý'!$F:$G,2,0)),"",VLOOKUP(RIGHT(E$3,1)&amp;"S"&amp;$B137&amp;$F132,'Xử lý'!$F:$G,2,0))</f>
        <v/>
      </c>
      <c r="F137" s="158" t="str">
        <f>IF(ISNA(VLOOKUP(RIGHT(F$3,1)&amp;"S"&amp;$B137&amp;$F132,'Xử lý'!$F:$G,2,0)),"",VLOOKUP(RIGHT(F$3,1)&amp;"S"&amp;$B137&amp;$F132,'Xử lý'!$F:$G,2,0))</f>
        <v/>
      </c>
      <c r="G137" s="158" t="str">
        <f>IF(ISNA(VLOOKUP(RIGHT(G$3,1)&amp;"S"&amp;$B137&amp;$F132,'Xử lý'!$F:$G,2,0)),"",VLOOKUP(RIGHT(G$3,1)&amp;"S"&amp;$B137&amp;$F132,'Xử lý'!$F:$G,2,0))</f>
        <v/>
      </c>
      <c r="H137" s="159" t="str">
        <f>IF(ISNA(VLOOKUP(RIGHT(H$3,1)&amp;"S"&amp;$B137&amp;$F132,'Xử lý'!$F:$G,2,0)),"",VLOOKUP(RIGHT(H$3,1)&amp;"S"&amp;$B137&amp;$F132,'Xử lý'!$F:$G,2,0))</f>
        <v/>
      </c>
      <c r="I137" s="155"/>
    </row>
    <row r="138" spans="1:9" ht="31.5" thickBot="1" x14ac:dyDescent="0.75">
      <c r="A138" s="160"/>
      <c r="B138" s="161">
        <v>5</v>
      </c>
      <c r="C138" s="162" t="str">
        <f>IF(ISNA(VLOOKUP(RIGHT(C$3,1)&amp;"S"&amp;$B138&amp;$F132,'Xử lý'!$F:$G,2,0)),"",VLOOKUP(RIGHT(C$3,1)&amp;"S"&amp;$B138&amp;$F132,'Xử lý'!$F:$G,2,0))</f>
        <v/>
      </c>
      <c r="D138" s="162" t="str">
        <f>IF(ISNA(VLOOKUP(RIGHT(D$3,1)&amp;"S"&amp;$B138&amp;$F132,'Xử lý'!$F:$G,2,0)),"",VLOOKUP(RIGHT(D$3,1)&amp;"S"&amp;$B138&amp;$F132,'Xử lý'!$F:$G,2,0))</f>
        <v/>
      </c>
      <c r="E138" s="162" t="str">
        <f>IF(ISNA(VLOOKUP(RIGHT(E$3,1)&amp;"S"&amp;$B138&amp;$F132,'Xử lý'!$F:$G,2,0)),"",VLOOKUP(RIGHT(E$3,1)&amp;"S"&amp;$B138&amp;$F132,'Xử lý'!$F:$G,2,0))</f>
        <v/>
      </c>
      <c r="F138" s="162" t="str">
        <f>IF(ISNA(VLOOKUP(RIGHT(F$3,1)&amp;"S"&amp;$B138&amp;$F132,'Xử lý'!$F:$G,2,0)),"",VLOOKUP(RIGHT(F$3,1)&amp;"S"&amp;$B138&amp;$F132,'Xử lý'!$F:$G,2,0))</f>
        <v/>
      </c>
      <c r="G138" s="162" t="str">
        <f>IF(ISNA(VLOOKUP(RIGHT(G$3,1)&amp;"S"&amp;$B138&amp;$F132,'Xử lý'!$F:$G,2,0)),"",VLOOKUP(RIGHT(G$3,1)&amp;"S"&amp;$B138&amp;$F132,'Xử lý'!$F:$G,2,0))</f>
        <v/>
      </c>
      <c r="H138" s="163" t="str">
        <f>IF(ISNA(VLOOKUP(RIGHT(H$3,1)&amp;"S"&amp;$B138&amp;$F132,'Xử lý'!$F:$G,2,0)),"",VLOOKUP(RIGHT(H$3,1)&amp;"S"&amp;$B138&amp;$F132,'Xử lý'!$F:$G,2,0))</f>
        <v/>
      </c>
      <c r="I138" s="155"/>
    </row>
    <row r="139" spans="1:9" ht="31" x14ac:dyDescent="0.7">
      <c r="A139" s="164" t="s">
        <v>64</v>
      </c>
      <c r="B139" s="165">
        <v>1</v>
      </c>
      <c r="C139" s="166" t="str">
        <f>IF(ISNA(VLOOKUP(RIGHT(C$3,1)&amp;"C"&amp;$B139&amp;$F132,'Xử lý'!$F:$G,2,0)),"",VLOOKUP(RIGHT(C$3,1)&amp;"C"&amp;$B139&amp;$F132,'Xử lý'!$F:$G,2,0))</f>
        <v/>
      </c>
      <c r="D139" s="166" t="str">
        <f>IF(ISNA(VLOOKUP(RIGHT(D$3,1)&amp;"C"&amp;$B139&amp;$F132,'Xử lý'!$F:$G,2,0)),"",VLOOKUP(RIGHT(D$3,1)&amp;"C"&amp;$B139&amp;$F132,'Xử lý'!$F:$G,2,0))</f>
        <v/>
      </c>
      <c r="E139" s="166" t="str">
        <f>IF(ISNA(VLOOKUP(RIGHT(E$3,1)&amp;"C"&amp;$B139&amp;$F132,'Xử lý'!$F:$G,2,0)),"",VLOOKUP(RIGHT(E$3,1)&amp;"C"&amp;$B139&amp;$F132,'Xử lý'!$F:$G,2,0))</f>
        <v/>
      </c>
      <c r="F139" s="166" t="str">
        <f>IF(ISNA(VLOOKUP(RIGHT(F$3,1)&amp;"C"&amp;$B139&amp;$F132,'Xử lý'!$F:$G,2,0)),"",VLOOKUP(RIGHT(F$3,1)&amp;"C"&amp;$B139&amp;$F132,'Xử lý'!$F:$G,2,0))</f>
        <v/>
      </c>
      <c r="G139" s="166" t="str">
        <f>IF(ISNA(VLOOKUP(RIGHT(G$3,1)&amp;"C"&amp;$B139&amp;$F132,'Xử lý'!$F:$G,2,0)),"",VLOOKUP(RIGHT(G$3,1)&amp;"C"&amp;$B139&amp;$F132,'Xử lý'!$F:$G,2,0))</f>
        <v/>
      </c>
      <c r="H139" s="167" t="str">
        <f>IF(ISNA(VLOOKUP(RIGHT(H$3,1)&amp;"C"&amp;$B139&amp;$F132,'Xử lý'!$F:$G,2,0)),"",VLOOKUP(RIGHT(H$3,1)&amp;"C"&amp;$B139&amp;$F132,'Xử lý'!$F:$G,2,0))</f>
        <v/>
      </c>
      <c r="I139" s="155"/>
    </row>
    <row r="140" spans="1:9" ht="31" x14ac:dyDescent="0.7">
      <c r="A140" s="168"/>
      <c r="B140" s="169">
        <v>2</v>
      </c>
      <c r="C140" s="104" t="str">
        <f>IF(ISNA(VLOOKUP(RIGHT(C$3,1)&amp;"C"&amp;$B140&amp;$F132,'Xử lý'!$F:$G,2,0)),"",VLOOKUP(RIGHT(C$3,1)&amp;"C"&amp;$B140&amp;$F132,'Xử lý'!$F:$G,2,0))</f>
        <v/>
      </c>
      <c r="D140" s="104" t="str">
        <f>IF(ISNA(VLOOKUP(RIGHT(D$3,1)&amp;"C"&amp;$B140&amp;$F132,'Xử lý'!$F:$G,2,0)),"",VLOOKUP(RIGHT(D$3,1)&amp;"C"&amp;$B140&amp;$F132,'Xử lý'!$F:$G,2,0))</f>
        <v/>
      </c>
      <c r="E140" s="104" t="str">
        <f>IF(ISNA(VLOOKUP(RIGHT(E$3,1)&amp;"C"&amp;$B140&amp;$F132,'Xử lý'!$F:$G,2,0)),"",VLOOKUP(RIGHT(E$3,1)&amp;"C"&amp;$B140&amp;$F132,'Xử lý'!$F:$G,2,0))</f>
        <v/>
      </c>
      <c r="F140" s="104" t="str">
        <f>IF(ISNA(VLOOKUP(RIGHT(F$3,1)&amp;"C"&amp;$B140&amp;$F132,'Xử lý'!$F:$G,2,0)),"",VLOOKUP(RIGHT(F$3,1)&amp;"C"&amp;$B140&amp;$F132,'Xử lý'!$F:$G,2,0))</f>
        <v/>
      </c>
      <c r="G140" s="104" t="str">
        <f>IF(ISNA(VLOOKUP(RIGHT(G$3,1)&amp;"C"&amp;$B140&amp;$F132,'Xử lý'!$F:$G,2,0)),"",VLOOKUP(RIGHT(G$3,1)&amp;"C"&amp;$B140&amp;$F132,'Xử lý'!$F:$G,2,0))</f>
        <v/>
      </c>
      <c r="H140" s="105" t="str">
        <f>IF(ISNA(VLOOKUP(RIGHT(H$3,1)&amp;"C"&amp;$B140&amp;$F132,'Xử lý'!$F:$G,2,0)),"",VLOOKUP(RIGHT(H$3,1)&amp;"C"&amp;$B140&amp;$F132,'Xử lý'!$F:$G,2,0))</f>
        <v/>
      </c>
      <c r="I140" s="155"/>
    </row>
    <row r="141" spans="1:9" ht="31" x14ac:dyDescent="0.7">
      <c r="A141" s="168"/>
      <c r="B141" s="169">
        <v>3</v>
      </c>
      <c r="C141" s="104" t="str">
        <f>IF(ISNA(VLOOKUP(RIGHT(C$3,1)&amp;"C"&amp;$B141&amp;$F132,'Xử lý'!$F:$G,2,0)),"",VLOOKUP(RIGHT(C$3,1)&amp;"C"&amp;$B141&amp;$F132,'Xử lý'!$F:$G,2,0))</f>
        <v/>
      </c>
      <c r="D141" s="104" t="str">
        <f>IF(ISNA(VLOOKUP(RIGHT(D$3,1)&amp;"C"&amp;$B141&amp;$F132,'Xử lý'!$F:$G,2,0)),"",VLOOKUP(RIGHT(D$3,1)&amp;"C"&amp;$B141&amp;$F132,'Xử lý'!$F:$G,2,0))</f>
        <v/>
      </c>
      <c r="E141" s="104" t="str">
        <f>IF(ISNA(VLOOKUP(RIGHT(E$3,1)&amp;"C"&amp;$B141&amp;$F132,'Xử lý'!$F:$G,2,0)),"",VLOOKUP(RIGHT(E$3,1)&amp;"C"&amp;$B141&amp;$F132,'Xử lý'!$F:$G,2,0))</f>
        <v/>
      </c>
      <c r="F141" s="104" t="str">
        <f>IF(ISNA(VLOOKUP(RIGHT(F$3,1)&amp;"C"&amp;$B141&amp;$F132,'Xử lý'!$F:$G,2,0)),"",VLOOKUP(RIGHT(F$3,1)&amp;"C"&amp;$B141&amp;$F132,'Xử lý'!$F:$G,2,0))</f>
        <v/>
      </c>
      <c r="G141" s="104" t="str">
        <f>IF(ISNA(VLOOKUP(RIGHT(G$3,1)&amp;"C"&amp;$B141&amp;$F132,'Xử lý'!$F:$G,2,0)),"",VLOOKUP(RIGHT(G$3,1)&amp;"C"&amp;$B141&amp;$F132,'Xử lý'!$F:$G,2,0))</f>
        <v/>
      </c>
      <c r="H141" s="105" t="str">
        <f>IF(ISNA(VLOOKUP(RIGHT(H$3,1)&amp;"C"&amp;$B141&amp;$F132,'Xử lý'!$F:$G,2,0)),"",VLOOKUP(RIGHT(H$3,1)&amp;"C"&amp;$B141&amp;$F132,'Xử lý'!$F:$G,2,0))</f>
        <v/>
      </c>
      <c r="I141" s="155"/>
    </row>
    <row r="142" spans="1:9" ht="31.5" thickBot="1" x14ac:dyDescent="0.75">
      <c r="A142" s="170"/>
      <c r="B142" s="171">
        <v>4</v>
      </c>
      <c r="C142" s="109" t="str">
        <f>IF(ISNA(VLOOKUP(RIGHT(C$3,1)&amp;"C"&amp;$B142&amp;$F132,'Xử lý'!$F:$G,2,0)),"",VLOOKUP(RIGHT(C$3,1)&amp;"C"&amp;$B142&amp;$F132,'Xử lý'!$F:$G,2,0))</f>
        <v/>
      </c>
      <c r="D142" s="109" t="str">
        <f>IF(ISNA(VLOOKUP(RIGHT(D$3,1)&amp;"C"&amp;$B142&amp;$F132,'Xử lý'!$F:$G,2,0)),"",VLOOKUP(RIGHT(D$3,1)&amp;"C"&amp;$B142&amp;$F132,'Xử lý'!$F:$G,2,0))</f>
        <v/>
      </c>
      <c r="E142" s="109" t="str">
        <f>IF(ISNA(VLOOKUP(RIGHT(E$3,1)&amp;"C"&amp;$B142&amp;$F132,'Xử lý'!$F:$G,2,0)),"",VLOOKUP(RIGHT(E$3,1)&amp;"C"&amp;$B142&amp;$F132,'Xử lý'!$F:$G,2,0))</f>
        <v/>
      </c>
      <c r="F142" s="109" t="str">
        <f>IF(ISNA(VLOOKUP(RIGHT(F$3,1)&amp;"C"&amp;$B142&amp;$F132,'Xử lý'!$F:$G,2,0)),"",VLOOKUP(RIGHT(F$3,1)&amp;"C"&amp;$B142&amp;$F132,'Xử lý'!$F:$G,2,0))</f>
        <v/>
      </c>
      <c r="G142" s="109" t="str">
        <f>IF(ISNA(VLOOKUP(RIGHT(G$3,1)&amp;"C"&amp;$B142&amp;$F132,'Xử lý'!$F:$G,2,0)),"",VLOOKUP(RIGHT(G$3,1)&amp;"C"&amp;$B142&amp;$F132,'Xử lý'!$F:$G,2,0))</f>
        <v/>
      </c>
      <c r="H142" s="110" t="str">
        <f>IF(ISNA(VLOOKUP(RIGHT(H$3,1)&amp;"C"&amp;$B142&amp;$F132,'Xử lý'!$F:$G,2,0)),"",VLOOKUP(RIGHT(H$3,1)&amp;"C"&amp;$B142&amp;$F132,'Xử lý'!$F:$G,2,0))</f>
        <v/>
      </c>
      <c r="I142" s="155"/>
    </row>
    <row r="143" spans="1:9" x14ac:dyDescent="0.35"/>
    <row r="144" spans="1:9" ht="15" x14ac:dyDescent="0.35">
      <c r="A144" s="146" t="str">
        <f>A131</f>
        <v>THỜI KHÓA BIỂU TUẦN 3 - ÁP DỤNG TỪ 18/9/2023</v>
      </c>
      <c r="B144" s="146"/>
      <c r="C144" s="146"/>
      <c r="D144" s="146"/>
      <c r="E144" s="146"/>
      <c r="F144" s="146"/>
      <c r="G144" s="146"/>
      <c r="H144" s="146"/>
    </row>
    <row r="145" spans="1:9" ht="16" thickBot="1" x14ac:dyDescent="0.4">
      <c r="A145" s="147"/>
      <c r="B145" s="147"/>
      <c r="C145" s="148"/>
      <c r="D145" s="148"/>
      <c r="E145" s="147" t="s">
        <v>157</v>
      </c>
      <c r="F145" s="147" t="str">
        <f>VLOOKUP(1+(ROW()-2)/13,DSGV!A:B,2,0)</f>
        <v>L.Thủy</v>
      </c>
      <c r="G145" s="147"/>
      <c r="H145" s="147"/>
    </row>
    <row r="146" spans="1:9" ht="16" thickBot="1" x14ac:dyDescent="0.4">
      <c r="A146" s="149"/>
      <c r="B146" s="150"/>
      <c r="C146" s="90" t="s">
        <v>79</v>
      </c>
      <c r="D146" s="90" t="s">
        <v>81</v>
      </c>
      <c r="E146" s="90" t="s">
        <v>82</v>
      </c>
      <c r="F146" s="90" t="s">
        <v>83</v>
      </c>
      <c r="G146" s="90" t="s">
        <v>84</v>
      </c>
      <c r="H146" s="91" t="s">
        <v>85</v>
      </c>
    </row>
    <row r="147" spans="1:9" ht="31" x14ac:dyDescent="0.7">
      <c r="A147" s="151" t="s">
        <v>9</v>
      </c>
      <c r="B147" s="152">
        <v>1</v>
      </c>
      <c r="C147" s="153" t="str">
        <f>IF(ISNA(VLOOKUP(RIGHT(C$3,1)&amp;"S"&amp;$B147&amp;$F145,'Xử lý'!$F:$G,2,0)),"",VLOOKUP(RIGHT(C$3,1)&amp;"S"&amp;$B147&amp;$F145,'Xử lý'!$F:$G,2,0))</f>
        <v/>
      </c>
      <c r="D147" s="153" t="str">
        <f>IF(ISNA(VLOOKUP(RIGHT(D$3,1)&amp;"S"&amp;$B147&amp;$F145,'Xử lý'!$F:$G,2,0)),"",VLOOKUP(RIGHT(D$3,1)&amp;"S"&amp;$B147&amp;$F145,'Xử lý'!$F:$G,2,0))</f>
        <v/>
      </c>
      <c r="E147" s="153" t="str">
        <f>IF(ISNA(VLOOKUP(RIGHT(E$3,1)&amp;"S"&amp;$B147&amp;$F145,'Xử lý'!$F:$G,2,0)),"",VLOOKUP(RIGHT(E$3,1)&amp;"S"&amp;$B147&amp;$F145,'Xử lý'!$F:$G,2,0))</f>
        <v/>
      </c>
      <c r="F147" s="153" t="str">
        <f>IF(ISNA(VLOOKUP(RIGHT(F$3,1)&amp;"S"&amp;$B147&amp;$F145,'Xử lý'!$F:$G,2,0)),"",VLOOKUP(RIGHT(F$3,1)&amp;"S"&amp;$B147&amp;$F145,'Xử lý'!$F:$G,2,0))</f>
        <v/>
      </c>
      <c r="G147" s="153" t="str">
        <f>IF(ISNA(VLOOKUP(RIGHT(G$3,1)&amp;"S"&amp;$B147&amp;$F145,'Xử lý'!$F:$G,2,0)),"",VLOOKUP(RIGHT(G$3,1)&amp;"S"&amp;$B147&amp;$F145,'Xử lý'!$F:$G,2,0))</f>
        <v/>
      </c>
      <c r="H147" s="154" t="str">
        <f>IF(ISNA(VLOOKUP(RIGHT(H$3,1)&amp;"S"&amp;$B147&amp;$F145,'Xử lý'!$F:$G,2,0)),"",VLOOKUP(RIGHT(H$3,1)&amp;"S"&amp;$B147&amp;$F145,'Xử lý'!$F:$G,2,0))</f>
        <v/>
      </c>
      <c r="I147" s="155"/>
    </row>
    <row r="148" spans="1:9" ht="31" x14ac:dyDescent="0.7">
      <c r="A148" s="156"/>
      <c r="B148" s="157">
        <v>2</v>
      </c>
      <c r="C148" s="158" t="str">
        <f>IF(ISNA(VLOOKUP(RIGHT(C$3,1)&amp;"S"&amp;$B148&amp;$F145,'Xử lý'!$F:$G,2,0)),"",VLOOKUP(RIGHT(C$3,1)&amp;"S"&amp;$B148&amp;$F145,'Xử lý'!$F:$G,2,0))</f>
        <v/>
      </c>
      <c r="D148" s="158" t="str">
        <f>IF(ISNA(VLOOKUP(RIGHT(D$3,1)&amp;"S"&amp;$B148&amp;$F145,'Xử lý'!$F:$G,2,0)),"",VLOOKUP(RIGHT(D$3,1)&amp;"S"&amp;$B148&amp;$F145,'Xử lý'!$F:$G,2,0))</f>
        <v/>
      </c>
      <c r="E148" s="158" t="str">
        <f>IF(ISNA(VLOOKUP(RIGHT(E$3,1)&amp;"S"&amp;$B148&amp;$F145,'Xử lý'!$F:$G,2,0)),"",VLOOKUP(RIGHT(E$3,1)&amp;"S"&amp;$B148&amp;$F145,'Xử lý'!$F:$G,2,0))</f>
        <v/>
      </c>
      <c r="F148" s="158" t="str">
        <f>IF(ISNA(VLOOKUP(RIGHT(F$3,1)&amp;"S"&amp;$B148&amp;$F145,'Xử lý'!$F:$G,2,0)),"",VLOOKUP(RIGHT(F$3,1)&amp;"S"&amp;$B148&amp;$F145,'Xử lý'!$F:$G,2,0))</f>
        <v/>
      </c>
      <c r="G148" s="158" t="str">
        <f>IF(ISNA(VLOOKUP(RIGHT(G$3,1)&amp;"S"&amp;$B148&amp;$F145,'Xử lý'!$F:$G,2,0)),"",VLOOKUP(RIGHT(G$3,1)&amp;"S"&amp;$B148&amp;$F145,'Xử lý'!$F:$G,2,0))</f>
        <v/>
      </c>
      <c r="H148" s="159" t="str">
        <f>IF(ISNA(VLOOKUP(RIGHT(H$3,1)&amp;"S"&amp;$B148&amp;$F145,'Xử lý'!$F:$G,2,0)),"",VLOOKUP(RIGHT(H$3,1)&amp;"S"&amp;$B148&amp;$F145,'Xử lý'!$F:$G,2,0))</f>
        <v/>
      </c>
      <c r="I148" s="155"/>
    </row>
    <row r="149" spans="1:9" ht="31" x14ac:dyDescent="0.7">
      <c r="A149" s="156"/>
      <c r="B149" s="157">
        <v>3</v>
      </c>
      <c r="C149" s="158" t="str">
        <f>IF(ISNA(VLOOKUP(RIGHT(C$3,1)&amp;"S"&amp;$B149&amp;$F145,'Xử lý'!$F:$G,2,0)),"",VLOOKUP(RIGHT(C$3,1)&amp;"S"&amp;$B149&amp;$F145,'Xử lý'!$F:$G,2,0))</f>
        <v/>
      </c>
      <c r="D149" s="158" t="str">
        <f>IF(ISNA(VLOOKUP(RIGHT(D$3,1)&amp;"S"&amp;$B149&amp;$F145,'Xử lý'!$F:$G,2,0)),"",VLOOKUP(RIGHT(D$3,1)&amp;"S"&amp;$B149&amp;$F145,'Xử lý'!$F:$G,2,0))</f>
        <v/>
      </c>
      <c r="E149" s="158" t="str">
        <f>IF(ISNA(VLOOKUP(RIGHT(E$3,1)&amp;"S"&amp;$B149&amp;$F145,'Xử lý'!$F:$G,2,0)),"",VLOOKUP(RIGHT(E$3,1)&amp;"S"&amp;$B149&amp;$F145,'Xử lý'!$F:$G,2,0))</f>
        <v/>
      </c>
      <c r="F149" s="158" t="str">
        <f>IF(ISNA(VLOOKUP(RIGHT(F$3,1)&amp;"S"&amp;$B149&amp;$F145,'Xử lý'!$F:$G,2,0)),"",VLOOKUP(RIGHT(F$3,1)&amp;"S"&amp;$B149&amp;$F145,'Xử lý'!$F:$G,2,0))</f>
        <v/>
      </c>
      <c r="G149" s="158" t="str">
        <f>IF(ISNA(VLOOKUP(RIGHT(G$3,1)&amp;"S"&amp;$B149&amp;$F145,'Xử lý'!$F:$G,2,0)),"",VLOOKUP(RIGHT(G$3,1)&amp;"S"&amp;$B149&amp;$F145,'Xử lý'!$F:$G,2,0))</f>
        <v/>
      </c>
      <c r="H149" s="159" t="str">
        <f>IF(ISNA(VLOOKUP(RIGHT(H$3,1)&amp;"S"&amp;$B149&amp;$F145,'Xử lý'!$F:$G,2,0)),"",VLOOKUP(RIGHT(H$3,1)&amp;"S"&amp;$B149&amp;$F145,'Xử lý'!$F:$G,2,0))</f>
        <v/>
      </c>
      <c r="I149" s="155"/>
    </row>
    <row r="150" spans="1:9" ht="31" x14ac:dyDescent="0.7">
      <c r="A150" s="156"/>
      <c r="B150" s="157">
        <v>4</v>
      </c>
      <c r="C150" s="158" t="str">
        <f>IF(ISNA(VLOOKUP(RIGHT(C$3,1)&amp;"S"&amp;$B150&amp;$F145,'Xử lý'!$F:$G,2,0)),"",VLOOKUP(RIGHT(C$3,1)&amp;"S"&amp;$B150&amp;$F145,'Xử lý'!$F:$G,2,0))</f>
        <v/>
      </c>
      <c r="D150" s="158" t="str">
        <f>IF(ISNA(VLOOKUP(RIGHT(D$3,1)&amp;"S"&amp;$B150&amp;$F145,'Xử lý'!$F:$G,2,0)),"",VLOOKUP(RIGHT(D$3,1)&amp;"S"&amp;$B150&amp;$F145,'Xử lý'!$F:$G,2,0))</f>
        <v/>
      </c>
      <c r="E150" s="158" t="str">
        <f>IF(ISNA(VLOOKUP(RIGHT(E$3,1)&amp;"S"&amp;$B150&amp;$F145,'Xử lý'!$F:$G,2,0)),"",VLOOKUP(RIGHT(E$3,1)&amp;"S"&amp;$B150&amp;$F145,'Xử lý'!$F:$G,2,0))</f>
        <v/>
      </c>
      <c r="F150" s="158" t="str">
        <f>IF(ISNA(VLOOKUP(RIGHT(F$3,1)&amp;"S"&amp;$B150&amp;$F145,'Xử lý'!$F:$G,2,0)),"",VLOOKUP(RIGHT(F$3,1)&amp;"S"&amp;$B150&amp;$F145,'Xử lý'!$F:$G,2,0))</f>
        <v/>
      </c>
      <c r="G150" s="158" t="str">
        <f>IF(ISNA(VLOOKUP(RIGHT(G$3,1)&amp;"S"&amp;$B150&amp;$F145,'Xử lý'!$F:$G,2,0)),"",VLOOKUP(RIGHT(G$3,1)&amp;"S"&amp;$B150&amp;$F145,'Xử lý'!$F:$G,2,0))</f>
        <v/>
      </c>
      <c r="H150" s="159" t="str">
        <f>IF(ISNA(VLOOKUP(RIGHT(H$3,1)&amp;"S"&amp;$B150&amp;$F145,'Xử lý'!$F:$G,2,0)),"",VLOOKUP(RIGHT(H$3,1)&amp;"S"&amp;$B150&amp;$F145,'Xử lý'!$F:$G,2,0))</f>
        <v/>
      </c>
      <c r="I150" s="155"/>
    </row>
    <row r="151" spans="1:9" ht="31.5" thickBot="1" x14ac:dyDescent="0.75">
      <c r="A151" s="160"/>
      <c r="B151" s="161">
        <v>5</v>
      </c>
      <c r="C151" s="162" t="str">
        <f>IF(ISNA(VLOOKUP(RIGHT(C$3,1)&amp;"S"&amp;$B151&amp;$F145,'Xử lý'!$F:$G,2,0)),"",VLOOKUP(RIGHT(C$3,1)&amp;"S"&amp;$B151&amp;$F145,'Xử lý'!$F:$G,2,0))</f>
        <v/>
      </c>
      <c r="D151" s="162" t="str">
        <f>IF(ISNA(VLOOKUP(RIGHT(D$3,1)&amp;"S"&amp;$B151&amp;$F145,'Xử lý'!$F:$G,2,0)),"",VLOOKUP(RIGHT(D$3,1)&amp;"S"&amp;$B151&amp;$F145,'Xử lý'!$F:$G,2,0))</f>
        <v/>
      </c>
      <c r="E151" s="162" t="str">
        <f>IF(ISNA(VLOOKUP(RIGHT(E$3,1)&amp;"S"&amp;$B151&amp;$F145,'Xử lý'!$F:$G,2,0)),"",VLOOKUP(RIGHT(E$3,1)&amp;"S"&amp;$B151&amp;$F145,'Xử lý'!$F:$G,2,0))</f>
        <v/>
      </c>
      <c r="F151" s="162" t="str">
        <f>IF(ISNA(VLOOKUP(RIGHT(F$3,1)&amp;"S"&amp;$B151&amp;$F145,'Xử lý'!$F:$G,2,0)),"",VLOOKUP(RIGHT(F$3,1)&amp;"S"&amp;$B151&amp;$F145,'Xử lý'!$F:$G,2,0))</f>
        <v/>
      </c>
      <c r="G151" s="162" t="str">
        <f>IF(ISNA(VLOOKUP(RIGHT(G$3,1)&amp;"S"&amp;$B151&amp;$F145,'Xử lý'!$F:$G,2,0)),"",VLOOKUP(RIGHT(G$3,1)&amp;"S"&amp;$B151&amp;$F145,'Xử lý'!$F:$G,2,0))</f>
        <v/>
      </c>
      <c r="H151" s="163" t="str">
        <f>IF(ISNA(VLOOKUP(RIGHT(H$3,1)&amp;"S"&amp;$B151&amp;$F145,'Xử lý'!$F:$G,2,0)),"",VLOOKUP(RIGHT(H$3,1)&amp;"S"&amp;$B151&amp;$F145,'Xử lý'!$F:$G,2,0))</f>
        <v/>
      </c>
      <c r="I151" s="155"/>
    </row>
    <row r="152" spans="1:9" ht="31" x14ac:dyDescent="0.7">
      <c r="A152" s="164" t="s">
        <v>64</v>
      </c>
      <c r="B152" s="165">
        <v>1</v>
      </c>
      <c r="C152" s="166" t="str">
        <f>IF(ISNA(VLOOKUP(RIGHT(C$3,1)&amp;"C"&amp;$B152&amp;$F145,'Xử lý'!$F:$G,2,0)),"",VLOOKUP(RIGHT(C$3,1)&amp;"C"&amp;$B152&amp;$F145,'Xử lý'!$F:$G,2,0))</f>
        <v/>
      </c>
      <c r="D152" s="166" t="str">
        <f>IF(ISNA(VLOOKUP(RIGHT(D$3,1)&amp;"C"&amp;$B152&amp;$F145,'Xử lý'!$F:$G,2,0)),"",VLOOKUP(RIGHT(D$3,1)&amp;"C"&amp;$B152&amp;$F145,'Xử lý'!$F:$G,2,0))</f>
        <v>10A2
Lý.</v>
      </c>
      <c r="E152" s="166" t="str">
        <f>IF(ISNA(VLOOKUP(RIGHT(E$3,1)&amp;"C"&amp;$B152&amp;$F145,'Xử lý'!$F:$G,2,0)),"",VLOOKUP(RIGHT(E$3,1)&amp;"C"&amp;$B152&amp;$F145,'Xử lý'!$F:$G,2,0))</f>
        <v/>
      </c>
      <c r="F152" s="166" t="str">
        <f>IF(ISNA(VLOOKUP(RIGHT(F$3,1)&amp;"C"&amp;$B152&amp;$F145,'Xử lý'!$F:$G,2,0)),"",VLOOKUP(RIGHT(F$3,1)&amp;"C"&amp;$B152&amp;$F145,'Xử lý'!$F:$G,2,0))</f>
        <v/>
      </c>
      <c r="G152" s="166" t="str">
        <f>IF(ISNA(VLOOKUP(RIGHT(G$3,1)&amp;"C"&amp;$B152&amp;$F145,'Xử lý'!$F:$G,2,0)),"",VLOOKUP(RIGHT(G$3,1)&amp;"C"&amp;$B152&amp;$F145,'Xử lý'!$F:$G,2,0))</f>
        <v/>
      </c>
      <c r="H152" s="167" t="str">
        <f>IF(ISNA(VLOOKUP(RIGHT(H$3,1)&amp;"C"&amp;$B152&amp;$F145,'Xử lý'!$F:$G,2,0)),"",VLOOKUP(RIGHT(H$3,1)&amp;"C"&amp;$B152&amp;$F145,'Xử lý'!$F:$G,2,0))</f>
        <v/>
      </c>
      <c r="I152" s="155"/>
    </row>
    <row r="153" spans="1:9" ht="31" x14ac:dyDescent="0.7">
      <c r="A153" s="168"/>
      <c r="B153" s="169">
        <v>2</v>
      </c>
      <c r="C153" s="104" t="str">
        <f>IF(ISNA(VLOOKUP(RIGHT(C$3,1)&amp;"C"&amp;$B153&amp;$F145,'Xử lý'!$F:$G,2,0)),"",VLOOKUP(RIGHT(C$3,1)&amp;"C"&amp;$B153&amp;$F145,'Xử lý'!$F:$G,2,0))</f>
        <v/>
      </c>
      <c r="D153" s="104" t="str">
        <f>IF(ISNA(VLOOKUP(RIGHT(D$3,1)&amp;"C"&amp;$B153&amp;$F145,'Xử lý'!$F:$G,2,0)),"",VLOOKUP(RIGHT(D$3,1)&amp;"C"&amp;$B153&amp;$F145,'Xử lý'!$F:$G,2,0))</f>
        <v>10A2
Lý.</v>
      </c>
      <c r="E153" s="104" t="str">
        <f>IF(ISNA(VLOOKUP(RIGHT(E$3,1)&amp;"C"&amp;$B153&amp;$F145,'Xử lý'!$F:$G,2,0)),"",VLOOKUP(RIGHT(E$3,1)&amp;"C"&amp;$B153&amp;$F145,'Xử lý'!$F:$G,2,0))</f>
        <v/>
      </c>
      <c r="F153" s="104" t="str">
        <f>IF(ISNA(VLOOKUP(RIGHT(F$3,1)&amp;"C"&amp;$B153&amp;$F145,'Xử lý'!$F:$G,2,0)),"",VLOOKUP(RIGHT(F$3,1)&amp;"C"&amp;$B153&amp;$F145,'Xử lý'!$F:$G,2,0))</f>
        <v/>
      </c>
      <c r="G153" s="104" t="str">
        <f>IF(ISNA(VLOOKUP(RIGHT(G$3,1)&amp;"C"&amp;$B153&amp;$F145,'Xử lý'!$F:$G,2,0)),"",VLOOKUP(RIGHT(G$3,1)&amp;"C"&amp;$B153&amp;$F145,'Xử lý'!$F:$G,2,0))</f>
        <v/>
      </c>
      <c r="H153" s="105" t="str">
        <f>IF(ISNA(VLOOKUP(RIGHT(H$3,1)&amp;"C"&amp;$B153&amp;$F145,'Xử lý'!$F:$G,2,0)),"",VLOOKUP(RIGHT(H$3,1)&amp;"C"&amp;$B153&amp;$F145,'Xử lý'!$F:$G,2,0))</f>
        <v/>
      </c>
      <c r="I153" s="155"/>
    </row>
    <row r="154" spans="1:9" ht="31" x14ac:dyDescent="0.7">
      <c r="A154" s="168"/>
      <c r="B154" s="169">
        <v>3</v>
      </c>
      <c r="C154" s="104" t="str">
        <f>IF(ISNA(VLOOKUP(RIGHT(C$3,1)&amp;"C"&amp;$B154&amp;$F145,'Xử lý'!$F:$G,2,0)),"",VLOOKUP(RIGHT(C$3,1)&amp;"C"&amp;$B154&amp;$F145,'Xử lý'!$F:$G,2,0))</f>
        <v/>
      </c>
      <c r="D154" s="104" t="str">
        <f>IF(ISNA(VLOOKUP(RIGHT(D$3,1)&amp;"C"&amp;$B154&amp;$F145,'Xử lý'!$F:$G,2,0)),"",VLOOKUP(RIGHT(D$3,1)&amp;"C"&amp;$B154&amp;$F145,'Xử lý'!$F:$G,2,0))</f>
        <v>10A3
Lý.</v>
      </c>
      <c r="E154" s="104" t="str">
        <f>IF(ISNA(VLOOKUP(RIGHT(E$3,1)&amp;"C"&amp;$B154&amp;$F145,'Xử lý'!$F:$G,2,0)),"",VLOOKUP(RIGHT(E$3,1)&amp;"C"&amp;$B154&amp;$F145,'Xử lý'!$F:$G,2,0))</f>
        <v>10A1
Lý.</v>
      </c>
      <c r="F154" s="104" t="str">
        <f>IF(ISNA(VLOOKUP(RIGHT(F$3,1)&amp;"C"&amp;$B154&amp;$F145,'Xử lý'!$F:$G,2,0)),"",VLOOKUP(RIGHT(F$3,1)&amp;"C"&amp;$B154&amp;$F145,'Xử lý'!$F:$G,2,0))</f>
        <v/>
      </c>
      <c r="G154" s="104" t="str">
        <f>IF(ISNA(VLOOKUP(RIGHT(G$3,1)&amp;"C"&amp;$B154&amp;$F145,'Xử lý'!$F:$G,2,0)),"",VLOOKUP(RIGHT(G$3,1)&amp;"C"&amp;$B154&amp;$F145,'Xử lý'!$F:$G,2,0))</f>
        <v/>
      </c>
      <c r="H154" s="105" t="str">
        <f>IF(ISNA(VLOOKUP(RIGHT(H$3,1)&amp;"C"&amp;$B154&amp;$F145,'Xử lý'!$F:$G,2,0)),"",VLOOKUP(RIGHT(H$3,1)&amp;"C"&amp;$B154&amp;$F145,'Xử lý'!$F:$G,2,0))</f>
        <v/>
      </c>
      <c r="I154" s="155"/>
    </row>
    <row r="155" spans="1:9" ht="31.5" thickBot="1" x14ac:dyDescent="0.75">
      <c r="A155" s="170"/>
      <c r="B155" s="171">
        <v>4</v>
      </c>
      <c r="C155" s="109" t="str">
        <f>IF(ISNA(VLOOKUP(RIGHT(C$3,1)&amp;"C"&amp;$B155&amp;$F145,'Xử lý'!$F:$G,2,0)),"",VLOOKUP(RIGHT(C$3,1)&amp;"C"&amp;$B155&amp;$F145,'Xử lý'!$F:$G,2,0))</f>
        <v/>
      </c>
      <c r="D155" s="109" t="str">
        <f>IF(ISNA(VLOOKUP(RIGHT(D$3,1)&amp;"C"&amp;$B155&amp;$F145,'Xử lý'!$F:$G,2,0)),"",VLOOKUP(RIGHT(D$3,1)&amp;"C"&amp;$B155&amp;$F145,'Xử lý'!$F:$G,2,0))</f>
        <v>10A3
Lý.</v>
      </c>
      <c r="E155" s="109" t="str">
        <f>IF(ISNA(VLOOKUP(RIGHT(E$3,1)&amp;"C"&amp;$B155&amp;$F145,'Xử lý'!$F:$G,2,0)),"",VLOOKUP(RIGHT(E$3,1)&amp;"C"&amp;$B155&amp;$F145,'Xử lý'!$F:$G,2,0))</f>
        <v>10A1
Lý.</v>
      </c>
      <c r="F155" s="109" t="str">
        <f>IF(ISNA(VLOOKUP(RIGHT(F$3,1)&amp;"C"&amp;$B155&amp;$F145,'Xử lý'!$F:$G,2,0)),"",VLOOKUP(RIGHT(F$3,1)&amp;"C"&amp;$B155&amp;$F145,'Xử lý'!$F:$G,2,0))</f>
        <v/>
      </c>
      <c r="G155" s="109" t="str">
        <f>IF(ISNA(VLOOKUP(RIGHT(G$3,1)&amp;"C"&amp;$B155&amp;$F145,'Xử lý'!$F:$G,2,0)),"",VLOOKUP(RIGHT(G$3,1)&amp;"C"&amp;$B155&amp;$F145,'Xử lý'!$F:$G,2,0))</f>
        <v/>
      </c>
      <c r="H155" s="110" t="str">
        <f>IF(ISNA(VLOOKUP(RIGHT(H$3,1)&amp;"C"&amp;$B155&amp;$F145,'Xử lý'!$F:$G,2,0)),"",VLOOKUP(RIGHT(H$3,1)&amp;"C"&amp;$B155&amp;$F145,'Xử lý'!$F:$G,2,0))</f>
        <v/>
      </c>
      <c r="I155" s="155"/>
    </row>
    <row r="156" spans="1:9" x14ac:dyDescent="0.35"/>
    <row r="157" spans="1:9" ht="15" x14ac:dyDescent="0.35">
      <c r="A157" s="146" t="str">
        <f>A144</f>
        <v>THỜI KHÓA BIỂU TUẦN 3 - ÁP DỤNG TỪ 18/9/2023</v>
      </c>
      <c r="B157" s="146"/>
      <c r="C157" s="146"/>
      <c r="D157" s="146"/>
      <c r="E157" s="146"/>
      <c r="F157" s="146"/>
      <c r="G157" s="146"/>
      <c r="H157" s="146"/>
    </row>
    <row r="158" spans="1:9" ht="16" thickBot="1" x14ac:dyDescent="0.4">
      <c r="A158" s="147"/>
      <c r="B158" s="147"/>
      <c r="C158" s="148"/>
      <c r="D158" s="148"/>
      <c r="E158" s="147" t="s">
        <v>157</v>
      </c>
      <c r="F158" s="147" t="str">
        <f>VLOOKUP(1+(ROW()-2)/13,DSGV!A:B,2,0)</f>
        <v>Ti.Giang</v>
      </c>
      <c r="G158" s="147"/>
      <c r="H158" s="147"/>
    </row>
    <row r="159" spans="1:9" ht="16" thickBot="1" x14ac:dyDescent="0.4">
      <c r="A159" s="149"/>
      <c r="B159" s="150"/>
      <c r="C159" s="90" t="s">
        <v>79</v>
      </c>
      <c r="D159" s="90" t="s">
        <v>81</v>
      </c>
      <c r="E159" s="90" t="s">
        <v>82</v>
      </c>
      <c r="F159" s="90" t="s">
        <v>83</v>
      </c>
      <c r="G159" s="90" t="s">
        <v>84</v>
      </c>
      <c r="H159" s="91" t="s">
        <v>85</v>
      </c>
    </row>
    <row r="160" spans="1:9" ht="31" x14ac:dyDescent="0.7">
      <c r="A160" s="151" t="s">
        <v>9</v>
      </c>
      <c r="B160" s="152">
        <v>1</v>
      </c>
      <c r="C160" s="153" t="str">
        <f>IF(ISNA(VLOOKUP(RIGHT(C$3,1)&amp;"S"&amp;$B160&amp;$F158,'Xử lý'!$F:$G,2,0)),"",VLOOKUP(RIGHT(C$3,1)&amp;"S"&amp;$B160&amp;$F158,'Xử lý'!$F:$G,2,0))</f>
        <v/>
      </c>
      <c r="D160" s="153" t="str">
        <f>IF(ISNA(VLOOKUP(RIGHT(D$3,1)&amp;"S"&amp;$B160&amp;$F158,'Xử lý'!$F:$G,2,0)),"",VLOOKUP(RIGHT(D$3,1)&amp;"S"&amp;$B160&amp;$F158,'Xử lý'!$F:$G,2,0))</f>
        <v/>
      </c>
      <c r="E160" s="153" t="str">
        <f>IF(ISNA(VLOOKUP(RIGHT(E$3,1)&amp;"S"&amp;$B160&amp;$F158,'Xử lý'!$F:$G,2,0)),"",VLOOKUP(RIGHT(E$3,1)&amp;"S"&amp;$B160&amp;$F158,'Xử lý'!$F:$G,2,0))</f>
        <v/>
      </c>
      <c r="F160" s="153" t="str">
        <f>IF(ISNA(VLOOKUP(RIGHT(F$3,1)&amp;"S"&amp;$B160&amp;$F158,'Xử lý'!$F:$G,2,0)),"",VLOOKUP(RIGHT(F$3,1)&amp;"S"&amp;$B160&amp;$F158,'Xử lý'!$F:$G,2,0))</f>
        <v/>
      </c>
      <c r="G160" s="153" t="str">
        <f>IF(ISNA(VLOOKUP(RIGHT(G$3,1)&amp;"S"&amp;$B160&amp;$F158,'Xử lý'!$F:$G,2,0)),"",VLOOKUP(RIGHT(G$3,1)&amp;"S"&amp;$B160&amp;$F158,'Xử lý'!$F:$G,2,0))</f>
        <v/>
      </c>
      <c r="H160" s="154" t="str">
        <f>IF(ISNA(VLOOKUP(RIGHT(H$3,1)&amp;"S"&amp;$B160&amp;$F158,'Xử lý'!$F:$G,2,0)),"",VLOOKUP(RIGHT(H$3,1)&amp;"S"&amp;$B160&amp;$F158,'Xử lý'!$F:$G,2,0))</f>
        <v/>
      </c>
      <c r="I160" s="155"/>
    </row>
    <row r="161" spans="1:9" ht="31" x14ac:dyDescent="0.7">
      <c r="A161" s="156"/>
      <c r="B161" s="157">
        <v>2</v>
      </c>
      <c r="C161" s="158" t="str">
        <f>IF(ISNA(VLOOKUP(RIGHT(C$3,1)&amp;"S"&amp;$B161&amp;$F158,'Xử lý'!$F:$G,2,0)),"",VLOOKUP(RIGHT(C$3,1)&amp;"S"&amp;$B161&amp;$F158,'Xử lý'!$F:$G,2,0))</f>
        <v/>
      </c>
      <c r="D161" s="158" t="str">
        <f>IF(ISNA(VLOOKUP(RIGHT(D$3,1)&amp;"S"&amp;$B161&amp;$F158,'Xử lý'!$F:$G,2,0)),"",VLOOKUP(RIGHT(D$3,1)&amp;"S"&amp;$B161&amp;$F158,'Xử lý'!$F:$G,2,0))</f>
        <v/>
      </c>
      <c r="E161" s="158" t="str">
        <f>IF(ISNA(VLOOKUP(RIGHT(E$3,1)&amp;"S"&amp;$B161&amp;$F158,'Xử lý'!$F:$G,2,0)),"",VLOOKUP(RIGHT(E$3,1)&amp;"S"&amp;$B161&amp;$F158,'Xử lý'!$F:$G,2,0))</f>
        <v/>
      </c>
      <c r="F161" s="158" t="str">
        <f>IF(ISNA(VLOOKUP(RIGHT(F$3,1)&amp;"S"&amp;$B161&amp;$F158,'Xử lý'!$F:$G,2,0)),"",VLOOKUP(RIGHT(F$3,1)&amp;"S"&amp;$B161&amp;$F158,'Xử lý'!$F:$G,2,0))</f>
        <v/>
      </c>
      <c r="G161" s="158" t="str">
        <f>IF(ISNA(VLOOKUP(RIGHT(G$3,1)&amp;"S"&amp;$B161&amp;$F158,'Xử lý'!$F:$G,2,0)),"",VLOOKUP(RIGHT(G$3,1)&amp;"S"&amp;$B161&amp;$F158,'Xử lý'!$F:$G,2,0))</f>
        <v/>
      </c>
      <c r="H161" s="159" t="str">
        <f>IF(ISNA(VLOOKUP(RIGHT(H$3,1)&amp;"S"&amp;$B161&amp;$F158,'Xử lý'!$F:$G,2,0)),"",VLOOKUP(RIGHT(H$3,1)&amp;"S"&amp;$B161&amp;$F158,'Xử lý'!$F:$G,2,0))</f>
        <v/>
      </c>
      <c r="I161" s="155"/>
    </row>
    <row r="162" spans="1:9" ht="31" x14ac:dyDescent="0.7">
      <c r="A162" s="156"/>
      <c r="B162" s="157">
        <v>3</v>
      </c>
      <c r="C162" s="158" t="str">
        <f>IF(ISNA(VLOOKUP(RIGHT(C$3,1)&amp;"S"&amp;$B162&amp;$F158,'Xử lý'!$F:$G,2,0)),"",VLOOKUP(RIGHT(C$3,1)&amp;"S"&amp;$B162&amp;$F158,'Xử lý'!$F:$G,2,0))</f>
        <v/>
      </c>
      <c r="D162" s="158" t="str">
        <f>IF(ISNA(VLOOKUP(RIGHT(D$3,1)&amp;"S"&amp;$B162&amp;$F158,'Xử lý'!$F:$G,2,0)),"",VLOOKUP(RIGHT(D$3,1)&amp;"S"&amp;$B162&amp;$F158,'Xử lý'!$F:$G,2,0))</f>
        <v/>
      </c>
      <c r="E162" s="158" t="str">
        <f>IF(ISNA(VLOOKUP(RIGHT(E$3,1)&amp;"S"&amp;$B162&amp;$F158,'Xử lý'!$F:$G,2,0)),"",VLOOKUP(RIGHT(E$3,1)&amp;"S"&amp;$B162&amp;$F158,'Xử lý'!$F:$G,2,0))</f>
        <v/>
      </c>
      <c r="F162" s="158" t="str">
        <f>IF(ISNA(VLOOKUP(RIGHT(F$3,1)&amp;"S"&amp;$B162&amp;$F158,'Xử lý'!$F:$G,2,0)),"",VLOOKUP(RIGHT(F$3,1)&amp;"S"&amp;$B162&amp;$F158,'Xử lý'!$F:$G,2,0))</f>
        <v/>
      </c>
      <c r="G162" s="158" t="str">
        <f>IF(ISNA(VLOOKUP(RIGHT(G$3,1)&amp;"S"&amp;$B162&amp;$F158,'Xử lý'!$F:$G,2,0)),"",VLOOKUP(RIGHT(G$3,1)&amp;"S"&amp;$B162&amp;$F158,'Xử lý'!$F:$G,2,0))</f>
        <v/>
      </c>
      <c r="H162" s="159" t="str">
        <f>IF(ISNA(VLOOKUP(RIGHT(H$3,1)&amp;"S"&amp;$B162&amp;$F158,'Xử lý'!$F:$G,2,0)),"",VLOOKUP(RIGHT(H$3,1)&amp;"S"&amp;$B162&amp;$F158,'Xử lý'!$F:$G,2,0))</f>
        <v/>
      </c>
      <c r="I162" s="155"/>
    </row>
    <row r="163" spans="1:9" ht="31" x14ac:dyDescent="0.7">
      <c r="A163" s="156"/>
      <c r="B163" s="157">
        <v>4</v>
      </c>
      <c r="C163" s="158" t="str">
        <f>IF(ISNA(VLOOKUP(RIGHT(C$3,1)&amp;"S"&amp;$B163&amp;$F158,'Xử lý'!$F:$G,2,0)),"",VLOOKUP(RIGHT(C$3,1)&amp;"S"&amp;$B163&amp;$F158,'Xử lý'!$F:$G,2,0))</f>
        <v/>
      </c>
      <c r="D163" s="158" t="str">
        <f>IF(ISNA(VLOOKUP(RIGHT(D$3,1)&amp;"S"&amp;$B163&amp;$F158,'Xử lý'!$F:$G,2,0)),"",VLOOKUP(RIGHT(D$3,1)&amp;"S"&amp;$B163&amp;$F158,'Xử lý'!$F:$G,2,0))</f>
        <v/>
      </c>
      <c r="E163" s="158" t="str">
        <f>IF(ISNA(VLOOKUP(RIGHT(E$3,1)&amp;"S"&amp;$B163&amp;$F158,'Xử lý'!$F:$G,2,0)),"",VLOOKUP(RIGHT(E$3,1)&amp;"S"&amp;$B163&amp;$F158,'Xử lý'!$F:$G,2,0))</f>
        <v/>
      </c>
      <c r="F163" s="158" t="str">
        <f>IF(ISNA(VLOOKUP(RIGHT(F$3,1)&amp;"S"&amp;$B163&amp;$F158,'Xử lý'!$F:$G,2,0)),"",VLOOKUP(RIGHT(F$3,1)&amp;"S"&amp;$B163&amp;$F158,'Xử lý'!$F:$G,2,0))</f>
        <v/>
      </c>
      <c r="G163" s="158" t="str">
        <f>IF(ISNA(VLOOKUP(RIGHT(G$3,1)&amp;"S"&amp;$B163&amp;$F158,'Xử lý'!$F:$G,2,0)),"",VLOOKUP(RIGHT(G$3,1)&amp;"S"&amp;$B163&amp;$F158,'Xử lý'!$F:$G,2,0))</f>
        <v/>
      </c>
      <c r="H163" s="159" t="str">
        <f>IF(ISNA(VLOOKUP(RIGHT(H$3,1)&amp;"S"&amp;$B163&amp;$F158,'Xử lý'!$F:$G,2,0)),"",VLOOKUP(RIGHT(H$3,1)&amp;"S"&amp;$B163&amp;$F158,'Xử lý'!$F:$G,2,0))</f>
        <v/>
      </c>
      <c r="I163" s="155"/>
    </row>
    <row r="164" spans="1:9" ht="31.5" thickBot="1" x14ac:dyDescent="0.75">
      <c r="A164" s="160"/>
      <c r="B164" s="161">
        <v>5</v>
      </c>
      <c r="C164" s="162" t="str">
        <f>IF(ISNA(VLOOKUP(RIGHT(C$3,1)&amp;"S"&amp;$B164&amp;$F158,'Xử lý'!$F:$G,2,0)),"",VLOOKUP(RIGHT(C$3,1)&amp;"S"&amp;$B164&amp;$F158,'Xử lý'!$F:$G,2,0))</f>
        <v/>
      </c>
      <c r="D164" s="162" t="str">
        <f>IF(ISNA(VLOOKUP(RIGHT(D$3,1)&amp;"S"&amp;$B164&amp;$F158,'Xử lý'!$F:$G,2,0)),"",VLOOKUP(RIGHT(D$3,1)&amp;"S"&amp;$B164&amp;$F158,'Xử lý'!$F:$G,2,0))</f>
        <v/>
      </c>
      <c r="E164" s="162" t="str">
        <f>IF(ISNA(VLOOKUP(RIGHT(E$3,1)&amp;"S"&amp;$B164&amp;$F158,'Xử lý'!$F:$G,2,0)),"",VLOOKUP(RIGHT(E$3,1)&amp;"S"&amp;$B164&amp;$F158,'Xử lý'!$F:$G,2,0))</f>
        <v/>
      </c>
      <c r="F164" s="162" t="str">
        <f>IF(ISNA(VLOOKUP(RIGHT(F$3,1)&amp;"S"&amp;$B164&amp;$F158,'Xử lý'!$F:$G,2,0)),"",VLOOKUP(RIGHT(F$3,1)&amp;"S"&amp;$B164&amp;$F158,'Xử lý'!$F:$G,2,0))</f>
        <v/>
      </c>
      <c r="G164" s="162" t="str">
        <f>IF(ISNA(VLOOKUP(RIGHT(G$3,1)&amp;"S"&amp;$B164&amp;$F158,'Xử lý'!$F:$G,2,0)),"",VLOOKUP(RIGHT(G$3,1)&amp;"S"&amp;$B164&amp;$F158,'Xử lý'!$F:$G,2,0))</f>
        <v/>
      </c>
      <c r="H164" s="163" t="str">
        <f>IF(ISNA(VLOOKUP(RIGHT(H$3,1)&amp;"S"&amp;$B164&amp;$F158,'Xử lý'!$F:$G,2,0)),"",VLOOKUP(RIGHT(H$3,1)&amp;"S"&amp;$B164&amp;$F158,'Xử lý'!$F:$G,2,0))</f>
        <v/>
      </c>
      <c r="I164" s="155"/>
    </row>
    <row r="165" spans="1:9" ht="31" x14ac:dyDescent="0.7">
      <c r="A165" s="164" t="s">
        <v>64</v>
      </c>
      <c r="B165" s="165">
        <v>1</v>
      </c>
      <c r="C165" s="166" t="str">
        <f>IF(ISNA(VLOOKUP(RIGHT(C$3,1)&amp;"C"&amp;$B165&amp;$F158,'Xử lý'!$F:$G,2,0)),"",VLOOKUP(RIGHT(C$3,1)&amp;"C"&amp;$B165&amp;$F158,'Xử lý'!$F:$G,2,0))</f>
        <v/>
      </c>
      <c r="D165" s="166" t="str">
        <f>IF(ISNA(VLOOKUP(RIGHT(D$3,1)&amp;"C"&amp;$B165&amp;$F158,'Xử lý'!$F:$G,2,0)),"",VLOOKUP(RIGHT(D$3,1)&amp;"C"&amp;$B165&amp;$F158,'Xử lý'!$F:$G,2,0))</f>
        <v/>
      </c>
      <c r="E165" s="166" t="str">
        <f>IF(ISNA(VLOOKUP(RIGHT(E$3,1)&amp;"C"&amp;$B165&amp;$F158,'Xử lý'!$F:$G,2,0)),"",VLOOKUP(RIGHT(E$3,1)&amp;"C"&amp;$B165&amp;$F158,'Xử lý'!$F:$G,2,0))</f>
        <v/>
      </c>
      <c r="F165" s="166" t="str">
        <f>IF(ISNA(VLOOKUP(RIGHT(F$3,1)&amp;"C"&amp;$B165&amp;$F158,'Xử lý'!$F:$G,2,0)),"",VLOOKUP(RIGHT(F$3,1)&amp;"C"&amp;$B165&amp;$F158,'Xử lý'!$F:$G,2,0))</f>
        <v/>
      </c>
      <c r="G165" s="166" t="str">
        <f>IF(ISNA(VLOOKUP(RIGHT(G$3,1)&amp;"C"&amp;$B165&amp;$F158,'Xử lý'!$F:$G,2,0)),"",VLOOKUP(RIGHT(G$3,1)&amp;"C"&amp;$B165&amp;$F158,'Xử lý'!$F:$G,2,0))</f>
        <v/>
      </c>
      <c r="H165" s="167" t="str">
        <f>IF(ISNA(VLOOKUP(RIGHT(H$3,1)&amp;"C"&amp;$B165&amp;$F158,'Xử lý'!$F:$G,2,0)),"",VLOOKUP(RIGHT(H$3,1)&amp;"C"&amp;$B165&amp;$F158,'Xử lý'!$F:$G,2,0))</f>
        <v/>
      </c>
      <c r="I165" s="155"/>
    </row>
    <row r="166" spans="1:9" ht="31" x14ac:dyDescent="0.7">
      <c r="A166" s="168"/>
      <c r="B166" s="169">
        <v>2</v>
      </c>
      <c r="C166" s="104" t="str">
        <f>IF(ISNA(VLOOKUP(RIGHT(C$3,1)&amp;"C"&amp;$B166&amp;$F158,'Xử lý'!$F:$G,2,0)),"",VLOOKUP(RIGHT(C$3,1)&amp;"C"&amp;$B166&amp;$F158,'Xử lý'!$F:$G,2,0))</f>
        <v/>
      </c>
      <c r="D166" s="104" t="str">
        <f>IF(ISNA(VLOOKUP(RIGHT(D$3,1)&amp;"C"&amp;$B166&amp;$F158,'Xử lý'!$F:$G,2,0)),"",VLOOKUP(RIGHT(D$3,1)&amp;"C"&amp;$B166&amp;$F158,'Xử lý'!$F:$G,2,0))</f>
        <v/>
      </c>
      <c r="E166" s="104" t="str">
        <f>IF(ISNA(VLOOKUP(RIGHT(E$3,1)&amp;"C"&amp;$B166&amp;$F158,'Xử lý'!$F:$G,2,0)),"",VLOOKUP(RIGHT(E$3,1)&amp;"C"&amp;$B166&amp;$F158,'Xử lý'!$F:$G,2,0))</f>
        <v/>
      </c>
      <c r="F166" s="104" t="str">
        <f>IF(ISNA(VLOOKUP(RIGHT(F$3,1)&amp;"C"&amp;$B166&amp;$F158,'Xử lý'!$F:$G,2,0)),"",VLOOKUP(RIGHT(F$3,1)&amp;"C"&amp;$B166&amp;$F158,'Xử lý'!$F:$G,2,0))</f>
        <v/>
      </c>
      <c r="G166" s="104" t="str">
        <f>IF(ISNA(VLOOKUP(RIGHT(G$3,1)&amp;"C"&amp;$B166&amp;$F158,'Xử lý'!$F:$G,2,0)),"",VLOOKUP(RIGHT(G$3,1)&amp;"C"&amp;$B166&amp;$F158,'Xử lý'!$F:$G,2,0))</f>
        <v/>
      </c>
      <c r="H166" s="105" t="str">
        <f>IF(ISNA(VLOOKUP(RIGHT(H$3,1)&amp;"C"&amp;$B166&amp;$F158,'Xử lý'!$F:$G,2,0)),"",VLOOKUP(RIGHT(H$3,1)&amp;"C"&amp;$B166&amp;$F158,'Xử lý'!$F:$G,2,0))</f>
        <v/>
      </c>
      <c r="I166" s="155"/>
    </row>
    <row r="167" spans="1:9" ht="31" x14ac:dyDescent="0.7">
      <c r="A167" s="168"/>
      <c r="B167" s="169">
        <v>3</v>
      </c>
      <c r="C167" s="104" t="str">
        <f>IF(ISNA(VLOOKUP(RIGHT(C$3,1)&amp;"C"&amp;$B167&amp;$F158,'Xử lý'!$F:$G,2,0)),"",VLOOKUP(RIGHT(C$3,1)&amp;"C"&amp;$B167&amp;$F158,'Xử lý'!$F:$G,2,0))</f>
        <v/>
      </c>
      <c r="D167" s="104" t="str">
        <f>IF(ISNA(VLOOKUP(RIGHT(D$3,1)&amp;"C"&amp;$B167&amp;$F158,'Xử lý'!$F:$G,2,0)),"",VLOOKUP(RIGHT(D$3,1)&amp;"C"&amp;$B167&amp;$F158,'Xử lý'!$F:$G,2,0))</f>
        <v/>
      </c>
      <c r="E167" s="104" t="str">
        <f>IF(ISNA(VLOOKUP(RIGHT(E$3,1)&amp;"C"&amp;$B167&amp;$F158,'Xử lý'!$F:$G,2,0)),"",VLOOKUP(RIGHT(E$3,1)&amp;"C"&amp;$B167&amp;$F158,'Xử lý'!$F:$G,2,0))</f>
        <v/>
      </c>
      <c r="F167" s="104" t="str">
        <f>IF(ISNA(VLOOKUP(RIGHT(F$3,1)&amp;"C"&amp;$B167&amp;$F158,'Xử lý'!$F:$G,2,0)),"",VLOOKUP(RIGHT(F$3,1)&amp;"C"&amp;$B167&amp;$F158,'Xử lý'!$F:$G,2,0))</f>
        <v/>
      </c>
      <c r="G167" s="104" t="str">
        <f>IF(ISNA(VLOOKUP(RIGHT(G$3,1)&amp;"C"&amp;$B167&amp;$F158,'Xử lý'!$F:$G,2,0)),"",VLOOKUP(RIGHT(G$3,1)&amp;"C"&amp;$B167&amp;$F158,'Xử lý'!$F:$G,2,0))</f>
        <v/>
      </c>
      <c r="H167" s="105" t="str">
        <f>IF(ISNA(VLOOKUP(RIGHT(H$3,1)&amp;"C"&amp;$B167&amp;$F158,'Xử lý'!$F:$G,2,0)),"",VLOOKUP(RIGHT(H$3,1)&amp;"C"&amp;$B167&amp;$F158,'Xử lý'!$F:$G,2,0))</f>
        <v/>
      </c>
      <c r="I167" s="155"/>
    </row>
    <row r="168" spans="1:9" ht="31.5" thickBot="1" x14ac:dyDescent="0.75">
      <c r="A168" s="170"/>
      <c r="B168" s="171">
        <v>4</v>
      </c>
      <c r="C168" s="109" t="str">
        <f>IF(ISNA(VLOOKUP(RIGHT(C$3,1)&amp;"C"&amp;$B168&amp;$F158,'Xử lý'!$F:$G,2,0)),"",VLOOKUP(RIGHT(C$3,1)&amp;"C"&amp;$B168&amp;$F158,'Xử lý'!$F:$G,2,0))</f>
        <v/>
      </c>
      <c r="D168" s="109" t="str">
        <f>IF(ISNA(VLOOKUP(RIGHT(D$3,1)&amp;"C"&amp;$B168&amp;$F158,'Xử lý'!$F:$G,2,0)),"",VLOOKUP(RIGHT(D$3,1)&amp;"C"&amp;$B168&amp;$F158,'Xử lý'!$F:$G,2,0))</f>
        <v/>
      </c>
      <c r="E168" s="109" t="str">
        <f>IF(ISNA(VLOOKUP(RIGHT(E$3,1)&amp;"C"&amp;$B168&amp;$F158,'Xử lý'!$F:$G,2,0)),"",VLOOKUP(RIGHT(E$3,1)&amp;"C"&amp;$B168&amp;$F158,'Xử lý'!$F:$G,2,0))</f>
        <v/>
      </c>
      <c r="F168" s="109" t="str">
        <f>IF(ISNA(VLOOKUP(RIGHT(F$3,1)&amp;"C"&amp;$B168&amp;$F158,'Xử lý'!$F:$G,2,0)),"",VLOOKUP(RIGHT(F$3,1)&amp;"C"&amp;$B168&amp;$F158,'Xử lý'!$F:$G,2,0))</f>
        <v/>
      </c>
      <c r="G168" s="109" t="str">
        <f>IF(ISNA(VLOOKUP(RIGHT(G$3,1)&amp;"C"&amp;$B168&amp;$F158,'Xử lý'!$F:$G,2,0)),"",VLOOKUP(RIGHT(G$3,1)&amp;"C"&amp;$B168&amp;$F158,'Xử lý'!$F:$G,2,0))</f>
        <v/>
      </c>
      <c r="H168" s="110" t="str">
        <f>IF(ISNA(VLOOKUP(RIGHT(H$3,1)&amp;"C"&amp;$B168&amp;$F158,'Xử lý'!$F:$G,2,0)),"",VLOOKUP(RIGHT(H$3,1)&amp;"C"&amp;$B168&amp;$F158,'Xử lý'!$F:$G,2,0))</f>
        <v/>
      </c>
      <c r="I168" s="155"/>
    </row>
    <row r="169" spans="1:9" x14ac:dyDescent="0.35"/>
    <row r="170" spans="1:9" ht="15" x14ac:dyDescent="0.35">
      <c r="A170" s="146" t="str">
        <f>A157</f>
        <v>THỜI KHÓA BIỂU TUẦN 3 - ÁP DỤNG TỪ 18/9/2023</v>
      </c>
      <c r="B170" s="146"/>
      <c r="C170" s="146"/>
      <c r="D170" s="146"/>
      <c r="E170" s="146"/>
      <c r="F170" s="146"/>
      <c r="G170" s="146"/>
      <c r="H170" s="146"/>
    </row>
    <row r="171" spans="1:9" ht="16" thickBot="1" x14ac:dyDescent="0.4">
      <c r="A171" s="147"/>
      <c r="B171" s="147"/>
      <c r="C171" s="148"/>
      <c r="D171" s="148"/>
      <c r="E171" s="147" t="s">
        <v>157</v>
      </c>
      <c r="F171" s="147" t="str">
        <f>VLOOKUP(1+(ROW()-2)/13,DSGV!A:B,2,0)</f>
        <v>Ti.Hải</v>
      </c>
      <c r="G171" s="147"/>
      <c r="H171" s="147"/>
    </row>
    <row r="172" spans="1:9" ht="16" thickBot="1" x14ac:dyDescent="0.4">
      <c r="A172" s="149"/>
      <c r="B172" s="150"/>
      <c r="C172" s="90" t="s">
        <v>79</v>
      </c>
      <c r="D172" s="90" t="s">
        <v>81</v>
      </c>
      <c r="E172" s="90" t="s">
        <v>82</v>
      </c>
      <c r="F172" s="90" t="s">
        <v>83</v>
      </c>
      <c r="G172" s="90" t="s">
        <v>84</v>
      </c>
      <c r="H172" s="91" t="s">
        <v>85</v>
      </c>
    </row>
    <row r="173" spans="1:9" ht="31" x14ac:dyDescent="0.7">
      <c r="A173" s="151" t="s">
        <v>9</v>
      </c>
      <c r="B173" s="152">
        <v>1</v>
      </c>
      <c r="C173" s="153" t="str">
        <f>IF(ISNA(VLOOKUP(RIGHT(C$3,1)&amp;"S"&amp;$B173&amp;$F171,'Xử lý'!$F:$G,2,0)),"",VLOOKUP(RIGHT(C$3,1)&amp;"S"&amp;$B173&amp;$F171,'Xử lý'!$F:$G,2,0))</f>
        <v/>
      </c>
      <c r="D173" s="153" t="str">
        <f>IF(ISNA(VLOOKUP(RIGHT(D$3,1)&amp;"S"&amp;$B173&amp;$F171,'Xử lý'!$F:$G,2,0)),"",VLOOKUP(RIGHT(D$3,1)&amp;"S"&amp;$B173&amp;$F171,'Xử lý'!$F:$G,2,0))</f>
        <v/>
      </c>
      <c r="E173" s="153" t="str">
        <f>IF(ISNA(VLOOKUP(RIGHT(E$3,1)&amp;"S"&amp;$B173&amp;$F171,'Xử lý'!$F:$G,2,0)),"",VLOOKUP(RIGHT(E$3,1)&amp;"S"&amp;$B173&amp;$F171,'Xử lý'!$F:$G,2,0))</f>
        <v/>
      </c>
      <c r="F173" s="153" t="str">
        <f>IF(ISNA(VLOOKUP(RIGHT(F$3,1)&amp;"S"&amp;$B173&amp;$F171,'Xử lý'!$F:$G,2,0)),"",VLOOKUP(RIGHT(F$3,1)&amp;"S"&amp;$B173&amp;$F171,'Xử lý'!$F:$G,2,0))</f>
        <v/>
      </c>
      <c r="G173" s="153" t="str">
        <f>IF(ISNA(VLOOKUP(RIGHT(G$3,1)&amp;"S"&amp;$B173&amp;$F171,'Xử lý'!$F:$G,2,0)),"",VLOOKUP(RIGHT(G$3,1)&amp;"S"&amp;$B173&amp;$F171,'Xử lý'!$F:$G,2,0))</f>
        <v/>
      </c>
      <c r="H173" s="154" t="str">
        <f>IF(ISNA(VLOOKUP(RIGHT(H$3,1)&amp;"S"&amp;$B173&amp;$F171,'Xử lý'!$F:$G,2,0)),"",VLOOKUP(RIGHT(H$3,1)&amp;"S"&amp;$B173&amp;$F171,'Xử lý'!$F:$G,2,0))</f>
        <v/>
      </c>
      <c r="I173" s="155"/>
    </row>
    <row r="174" spans="1:9" ht="31" x14ac:dyDescent="0.7">
      <c r="A174" s="156"/>
      <c r="B174" s="157">
        <v>2</v>
      </c>
      <c r="C174" s="158" t="str">
        <f>IF(ISNA(VLOOKUP(RIGHT(C$3,1)&amp;"S"&amp;$B174&amp;$F171,'Xử lý'!$F:$G,2,0)),"",VLOOKUP(RIGHT(C$3,1)&amp;"S"&amp;$B174&amp;$F171,'Xử lý'!$F:$G,2,0))</f>
        <v/>
      </c>
      <c r="D174" s="158" t="str">
        <f>IF(ISNA(VLOOKUP(RIGHT(D$3,1)&amp;"S"&amp;$B174&amp;$F171,'Xử lý'!$F:$G,2,0)),"",VLOOKUP(RIGHT(D$3,1)&amp;"S"&amp;$B174&amp;$F171,'Xử lý'!$F:$G,2,0))</f>
        <v/>
      </c>
      <c r="E174" s="158" t="str">
        <f>IF(ISNA(VLOOKUP(RIGHT(E$3,1)&amp;"S"&amp;$B174&amp;$F171,'Xử lý'!$F:$G,2,0)),"",VLOOKUP(RIGHT(E$3,1)&amp;"S"&amp;$B174&amp;$F171,'Xử lý'!$F:$G,2,0))</f>
        <v/>
      </c>
      <c r="F174" s="158" t="str">
        <f>IF(ISNA(VLOOKUP(RIGHT(F$3,1)&amp;"S"&amp;$B174&amp;$F171,'Xử lý'!$F:$G,2,0)),"",VLOOKUP(RIGHT(F$3,1)&amp;"S"&amp;$B174&amp;$F171,'Xử lý'!$F:$G,2,0))</f>
        <v/>
      </c>
      <c r="G174" s="158" t="str">
        <f>IF(ISNA(VLOOKUP(RIGHT(G$3,1)&amp;"S"&amp;$B174&amp;$F171,'Xử lý'!$F:$G,2,0)),"",VLOOKUP(RIGHT(G$3,1)&amp;"S"&amp;$B174&amp;$F171,'Xử lý'!$F:$G,2,0))</f>
        <v/>
      </c>
      <c r="H174" s="159" t="str">
        <f>IF(ISNA(VLOOKUP(RIGHT(H$3,1)&amp;"S"&amp;$B174&amp;$F171,'Xử lý'!$F:$G,2,0)),"",VLOOKUP(RIGHT(H$3,1)&amp;"S"&amp;$B174&amp;$F171,'Xử lý'!$F:$G,2,0))</f>
        <v/>
      </c>
      <c r="I174" s="155"/>
    </row>
    <row r="175" spans="1:9" ht="31" x14ac:dyDescent="0.7">
      <c r="A175" s="156"/>
      <c r="B175" s="157">
        <v>3</v>
      </c>
      <c r="C175" s="158" t="str">
        <f>IF(ISNA(VLOOKUP(RIGHT(C$3,1)&amp;"S"&amp;$B175&amp;$F171,'Xử lý'!$F:$G,2,0)),"",VLOOKUP(RIGHT(C$3,1)&amp;"S"&amp;$B175&amp;$F171,'Xử lý'!$F:$G,2,0))</f>
        <v/>
      </c>
      <c r="D175" s="158" t="str">
        <f>IF(ISNA(VLOOKUP(RIGHT(D$3,1)&amp;"S"&amp;$B175&amp;$F171,'Xử lý'!$F:$G,2,0)),"",VLOOKUP(RIGHT(D$3,1)&amp;"S"&amp;$B175&amp;$F171,'Xử lý'!$F:$G,2,0))</f>
        <v/>
      </c>
      <c r="E175" s="158" t="str">
        <f>IF(ISNA(VLOOKUP(RIGHT(E$3,1)&amp;"S"&amp;$B175&amp;$F171,'Xử lý'!$F:$G,2,0)),"",VLOOKUP(RIGHT(E$3,1)&amp;"S"&amp;$B175&amp;$F171,'Xử lý'!$F:$G,2,0))</f>
        <v/>
      </c>
      <c r="F175" s="158" t="str">
        <f>IF(ISNA(VLOOKUP(RIGHT(F$3,1)&amp;"S"&amp;$B175&amp;$F171,'Xử lý'!$F:$G,2,0)),"",VLOOKUP(RIGHT(F$3,1)&amp;"S"&amp;$B175&amp;$F171,'Xử lý'!$F:$G,2,0))</f>
        <v/>
      </c>
      <c r="G175" s="158" t="str">
        <f>IF(ISNA(VLOOKUP(RIGHT(G$3,1)&amp;"S"&amp;$B175&amp;$F171,'Xử lý'!$F:$G,2,0)),"",VLOOKUP(RIGHT(G$3,1)&amp;"S"&amp;$B175&amp;$F171,'Xử lý'!$F:$G,2,0))</f>
        <v/>
      </c>
      <c r="H175" s="159" t="str">
        <f>IF(ISNA(VLOOKUP(RIGHT(H$3,1)&amp;"S"&amp;$B175&amp;$F171,'Xử lý'!$F:$G,2,0)),"",VLOOKUP(RIGHT(H$3,1)&amp;"S"&amp;$B175&amp;$F171,'Xử lý'!$F:$G,2,0))</f>
        <v/>
      </c>
      <c r="I175" s="155"/>
    </row>
    <row r="176" spans="1:9" ht="31" x14ac:dyDescent="0.7">
      <c r="A176" s="156"/>
      <c r="B176" s="157">
        <v>4</v>
      </c>
      <c r="C176" s="158" t="str">
        <f>IF(ISNA(VLOOKUP(RIGHT(C$3,1)&amp;"S"&amp;$B176&amp;$F171,'Xử lý'!$F:$G,2,0)),"",VLOOKUP(RIGHT(C$3,1)&amp;"S"&amp;$B176&amp;$F171,'Xử lý'!$F:$G,2,0))</f>
        <v/>
      </c>
      <c r="D176" s="158" t="str">
        <f>IF(ISNA(VLOOKUP(RIGHT(D$3,1)&amp;"S"&amp;$B176&amp;$F171,'Xử lý'!$F:$G,2,0)),"",VLOOKUP(RIGHT(D$3,1)&amp;"S"&amp;$B176&amp;$F171,'Xử lý'!$F:$G,2,0))</f>
        <v/>
      </c>
      <c r="E176" s="158" t="str">
        <f>IF(ISNA(VLOOKUP(RIGHT(E$3,1)&amp;"S"&amp;$B176&amp;$F171,'Xử lý'!$F:$G,2,0)),"",VLOOKUP(RIGHT(E$3,1)&amp;"S"&amp;$B176&amp;$F171,'Xử lý'!$F:$G,2,0))</f>
        <v/>
      </c>
      <c r="F176" s="158" t="str">
        <f>IF(ISNA(VLOOKUP(RIGHT(F$3,1)&amp;"S"&amp;$B176&amp;$F171,'Xử lý'!$F:$G,2,0)),"",VLOOKUP(RIGHT(F$3,1)&amp;"S"&amp;$B176&amp;$F171,'Xử lý'!$F:$G,2,0))</f>
        <v/>
      </c>
      <c r="G176" s="158" t="str">
        <f>IF(ISNA(VLOOKUP(RIGHT(G$3,1)&amp;"S"&amp;$B176&amp;$F171,'Xử lý'!$F:$G,2,0)),"",VLOOKUP(RIGHT(G$3,1)&amp;"S"&amp;$B176&amp;$F171,'Xử lý'!$F:$G,2,0))</f>
        <v/>
      </c>
      <c r="H176" s="159" t="str">
        <f>IF(ISNA(VLOOKUP(RIGHT(H$3,1)&amp;"S"&amp;$B176&amp;$F171,'Xử lý'!$F:$G,2,0)),"",VLOOKUP(RIGHT(H$3,1)&amp;"S"&amp;$B176&amp;$F171,'Xử lý'!$F:$G,2,0))</f>
        <v/>
      </c>
      <c r="I176" s="155"/>
    </row>
    <row r="177" spans="1:9" ht="31.5" thickBot="1" x14ac:dyDescent="0.75">
      <c r="A177" s="160"/>
      <c r="B177" s="161">
        <v>5</v>
      </c>
      <c r="C177" s="162" t="str">
        <f>IF(ISNA(VLOOKUP(RIGHT(C$3,1)&amp;"S"&amp;$B177&amp;$F171,'Xử lý'!$F:$G,2,0)),"",VLOOKUP(RIGHT(C$3,1)&amp;"S"&amp;$B177&amp;$F171,'Xử lý'!$F:$G,2,0))</f>
        <v/>
      </c>
      <c r="D177" s="162" t="str">
        <f>IF(ISNA(VLOOKUP(RIGHT(D$3,1)&amp;"S"&amp;$B177&amp;$F171,'Xử lý'!$F:$G,2,0)),"",VLOOKUP(RIGHT(D$3,1)&amp;"S"&amp;$B177&amp;$F171,'Xử lý'!$F:$G,2,0))</f>
        <v/>
      </c>
      <c r="E177" s="162" t="str">
        <f>IF(ISNA(VLOOKUP(RIGHT(E$3,1)&amp;"S"&amp;$B177&amp;$F171,'Xử lý'!$F:$G,2,0)),"",VLOOKUP(RIGHT(E$3,1)&amp;"S"&amp;$B177&amp;$F171,'Xử lý'!$F:$G,2,0))</f>
        <v/>
      </c>
      <c r="F177" s="162" t="str">
        <f>IF(ISNA(VLOOKUP(RIGHT(F$3,1)&amp;"S"&amp;$B177&amp;$F171,'Xử lý'!$F:$G,2,0)),"",VLOOKUP(RIGHT(F$3,1)&amp;"S"&amp;$B177&amp;$F171,'Xử lý'!$F:$G,2,0))</f>
        <v/>
      </c>
      <c r="G177" s="162" t="str">
        <f>IF(ISNA(VLOOKUP(RIGHT(G$3,1)&amp;"S"&amp;$B177&amp;$F171,'Xử lý'!$F:$G,2,0)),"",VLOOKUP(RIGHT(G$3,1)&amp;"S"&amp;$B177&amp;$F171,'Xử lý'!$F:$G,2,0))</f>
        <v/>
      </c>
      <c r="H177" s="163" t="str">
        <f>IF(ISNA(VLOOKUP(RIGHT(H$3,1)&amp;"S"&amp;$B177&amp;$F171,'Xử lý'!$F:$G,2,0)),"",VLOOKUP(RIGHT(H$3,1)&amp;"S"&amp;$B177&amp;$F171,'Xử lý'!$F:$G,2,0))</f>
        <v/>
      </c>
      <c r="I177" s="155"/>
    </row>
    <row r="178" spans="1:9" ht="31" x14ac:dyDescent="0.7">
      <c r="A178" s="164" t="s">
        <v>64</v>
      </c>
      <c r="B178" s="165">
        <v>1</v>
      </c>
      <c r="C178" s="166" t="str">
        <f>IF(ISNA(VLOOKUP(RIGHT(C$3,1)&amp;"C"&amp;$B178&amp;$F171,'Xử lý'!$F:$G,2,0)),"",VLOOKUP(RIGHT(C$3,1)&amp;"C"&amp;$B178&amp;$F171,'Xử lý'!$F:$G,2,0))</f>
        <v/>
      </c>
      <c r="D178" s="166" t="str">
        <f>IF(ISNA(VLOOKUP(RIGHT(D$3,1)&amp;"C"&amp;$B178&amp;$F171,'Xử lý'!$F:$G,2,0)),"",VLOOKUP(RIGHT(D$3,1)&amp;"C"&amp;$B178&amp;$F171,'Xử lý'!$F:$G,2,0))</f>
        <v/>
      </c>
      <c r="E178" s="166" t="str">
        <f>IF(ISNA(VLOOKUP(RIGHT(E$3,1)&amp;"C"&amp;$B178&amp;$F171,'Xử lý'!$F:$G,2,0)),"",VLOOKUP(RIGHT(E$3,1)&amp;"C"&amp;$B178&amp;$F171,'Xử lý'!$F:$G,2,0))</f>
        <v/>
      </c>
      <c r="F178" s="166" t="str">
        <f>IF(ISNA(VLOOKUP(RIGHT(F$3,1)&amp;"C"&amp;$B178&amp;$F171,'Xử lý'!$F:$G,2,0)),"",VLOOKUP(RIGHT(F$3,1)&amp;"C"&amp;$B178&amp;$F171,'Xử lý'!$F:$G,2,0))</f>
        <v/>
      </c>
      <c r="G178" s="166" t="str">
        <f>IF(ISNA(VLOOKUP(RIGHT(G$3,1)&amp;"C"&amp;$B178&amp;$F171,'Xử lý'!$F:$G,2,0)),"",VLOOKUP(RIGHT(G$3,1)&amp;"C"&amp;$B178&amp;$F171,'Xử lý'!$F:$G,2,0))</f>
        <v/>
      </c>
      <c r="H178" s="167" t="str">
        <f>IF(ISNA(VLOOKUP(RIGHT(H$3,1)&amp;"C"&amp;$B178&amp;$F171,'Xử lý'!$F:$G,2,0)),"",VLOOKUP(RIGHT(H$3,1)&amp;"C"&amp;$B178&amp;$F171,'Xử lý'!$F:$G,2,0))</f>
        <v/>
      </c>
      <c r="I178" s="155"/>
    </row>
    <row r="179" spans="1:9" ht="31" x14ac:dyDescent="0.7">
      <c r="A179" s="168"/>
      <c r="B179" s="169">
        <v>2</v>
      </c>
      <c r="C179" s="104" t="str">
        <f>IF(ISNA(VLOOKUP(RIGHT(C$3,1)&amp;"C"&amp;$B179&amp;$F171,'Xử lý'!$F:$G,2,0)),"",VLOOKUP(RIGHT(C$3,1)&amp;"C"&amp;$B179&amp;$F171,'Xử lý'!$F:$G,2,0))</f>
        <v/>
      </c>
      <c r="D179" s="104" t="str">
        <f>IF(ISNA(VLOOKUP(RIGHT(D$3,1)&amp;"C"&amp;$B179&amp;$F171,'Xử lý'!$F:$G,2,0)),"",VLOOKUP(RIGHT(D$3,1)&amp;"C"&amp;$B179&amp;$F171,'Xử lý'!$F:$G,2,0))</f>
        <v/>
      </c>
      <c r="E179" s="104" t="str">
        <f>IF(ISNA(VLOOKUP(RIGHT(E$3,1)&amp;"C"&amp;$B179&amp;$F171,'Xử lý'!$F:$G,2,0)),"",VLOOKUP(RIGHT(E$3,1)&amp;"C"&amp;$B179&amp;$F171,'Xử lý'!$F:$G,2,0))</f>
        <v/>
      </c>
      <c r="F179" s="104" t="str">
        <f>IF(ISNA(VLOOKUP(RIGHT(F$3,1)&amp;"C"&amp;$B179&amp;$F171,'Xử lý'!$F:$G,2,0)),"",VLOOKUP(RIGHT(F$3,1)&amp;"C"&amp;$B179&amp;$F171,'Xử lý'!$F:$G,2,0))</f>
        <v/>
      </c>
      <c r="G179" s="104" t="str">
        <f>IF(ISNA(VLOOKUP(RIGHT(G$3,1)&amp;"C"&amp;$B179&amp;$F171,'Xử lý'!$F:$G,2,0)),"",VLOOKUP(RIGHT(G$3,1)&amp;"C"&amp;$B179&amp;$F171,'Xử lý'!$F:$G,2,0))</f>
        <v/>
      </c>
      <c r="H179" s="105" t="str">
        <f>IF(ISNA(VLOOKUP(RIGHT(H$3,1)&amp;"C"&amp;$B179&amp;$F171,'Xử lý'!$F:$G,2,0)),"",VLOOKUP(RIGHT(H$3,1)&amp;"C"&amp;$B179&amp;$F171,'Xử lý'!$F:$G,2,0))</f>
        <v/>
      </c>
      <c r="I179" s="155"/>
    </row>
    <row r="180" spans="1:9" ht="31" x14ac:dyDescent="0.7">
      <c r="A180" s="168"/>
      <c r="B180" s="169">
        <v>3</v>
      </c>
      <c r="C180" s="104" t="str">
        <f>IF(ISNA(VLOOKUP(RIGHT(C$3,1)&amp;"C"&amp;$B180&amp;$F171,'Xử lý'!$F:$G,2,0)),"",VLOOKUP(RIGHT(C$3,1)&amp;"C"&amp;$B180&amp;$F171,'Xử lý'!$F:$G,2,0))</f>
        <v/>
      </c>
      <c r="D180" s="104" t="str">
        <f>IF(ISNA(VLOOKUP(RIGHT(D$3,1)&amp;"C"&amp;$B180&amp;$F171,'Xử lý'!$F:$G,2,0)),"",VLOOKUP(RIGHT(D$3,1)&amp;"C"&amp;$B180&amp;$F171,'Xử lý'!$F:$G,2,0))</f>
        <v/>
      </c>
      <c r="E180" s="104" t="str">
        <f>IF(ISNA(VLOOKUP(RIGHT(E$3,1)&amp;"C"&amp;$B180&amp;$F171,'Xử lý'!$F:$G,2,0)),"",VLOOKUP(RIGHT(E$3,1)&amp;"C"&amp;$B180&amp;$F171,'Xử lý'!$F:$G,2,0))</f>
        <v/>
      </c>
      <c r="F180" s="104" t="str">
        <f>IF(ISNA(VLOOKUP(RIGHT(F$3,1)&amp;"C"&amp;$B180&amp;$F171,'Xử lý'!$F:$G,2,0)),"",VLOOKUP(RIGHT(F$3,1)&amp;"C"&amp;$B180&amp;$F171,'Xử lý'!$F:$G,2,0))</f>
        <v/>
      </c>
      <c r="G180" s="104" t="str">
        <f>IF(ISNA(VLOOKUP(RIGHT(G$3,1)&amp;"C"&amp;$B180&amp;$F171,'Xử lý'!$F:$G,2,0)),"",VLOOKUP(RIGHT(G$3,1)&amp;"C"&amp;$B180&amp;$F171,'Xử lý'!$F:$G,2,0))</f>
        <v/>
      </c>
      <c r="H180" s="105" t="str">
        <f>IF(ISNA(VLOOKUP(RIGHT(H$3,1)&amp;"C"&amp;$B180&amp;$F171,'Xử lý'!$F:$G,2,0)),"",VLOOKUP(RIGHT(H$3,1)&amp;"C"&amp;$B180&amp;$F171,'Xử lý'!$F:$G,2,0))</f>
        <v/>
      </c>
      <c r="I180" s="155"/>
    </row>
    <row r="181" spans="1:9" ht="31.5" thickBot="1" x14ac:dyDescent="0.75">
      <c r="A181" s="170"/>
      <c r="B181" s="171">
        <v>4</v>
      </c>
      <c r="C181" s="109" t="str">
        <f>IF(ISNA(VLOOKUP(RIGHT(C$3,1)&amp;"C"&amp;$B181&amp;$F171,'Xử lý'!$F:$G,2,0)),"",VLOOKUP(RIGHT(C$3,1)&amp;"C"&amp;$B181&amp;$F171,'Xử lý'!$F:$G,2,0))</f>
        <v/>
      </c>
      <c r="D181" s="109" t="str">
        <f>IF(ISNA(VLOOKUP(RIGHT(D$3,1)&amp;"C"&amp;$B181&amp;$F171,'Xử lý'!$F:$G,2,0)),"",VLOOKUP(RIGHT(D$3,1)&amp;"C"&amp;$B181&amp;$F171,'Xử lý'!$F:$G,2,0))</f>
        <v/>
      </c>
      <c r="E181" s="109" t="str">
        <f>IF(ISNA(VLOOKUP(RIGHT(E$3,1)&amp;"C"&amp;$B181&amp;$F171,'Xử lý'!$F:$G,2,0)),"",VLOOKUP(RIGHT(E$3,1)&amp;"C"&amp;$B181&amp;$F171,'Xử lý'!$F:$G,2,0))</f>
        <v/>
      </c>
      <c r="F181" s="109" t="str">
        <f>IF(ISNA(VLOOKUP(RIGHT(F$3,1)&amp;"C"&amp;$B181&amp;$F171,'Xử lý'!$F:$G,2,0)),"",VLOOKUP(RIGHT(F$3,1)&amp;"C"&amp;$B181&amp;$F171,'Xử lý'!$F:$G,2,0))</f>
        <v/>
      </c>
      <c r="G181" s="109" t="str">
        <f>IF(ISNA(VLOOKUP(RIGHT(G$3,1)&amp;"C"&amp;$B181&amp;$F171,'Xử lý'!$F:$G,2,0)),"",VLOOKUP(RIGHT(G$3,1)&amp;"C"&amp;$B181&amp;$F171,'Xử lý'!$F:$G,2,0))</f>
        <v/>
      </c>
      <c r="H181" s="110" t="str">
        <f>IF(ISNA(VLOOKUP(RIGHT(H$3,1)&amp;"C"&amp;$B181&amp;$F171,'Xử lý'!$F:$G,2,0)),"",VLOOKUP(RIGHT(H$3,1)&amp;"C"&amp;$B181&amp;$F171,'Xử lý'!$F:$G,2,0))</f>
        <v/>
      </c>
      <c r="I181" s="155"/>
    </row>
    <row r="182" spans="1:9" x14ac:dyDescent="0.35"/>
    <row r="183" spans="1:9" ht="15" x14ac:dyDescent="0.35">
      <c r="A183" s="146" t="str">
        <f>A170</f>
        <v>THỜI KHÓA BIỂU TUẦN 3 - ÁP DỤNG TỪ 18/9/2023</v>
      </c>
      <c r="B183" s="146"/>
      <c r="C183" s="146"/>
      <c r="D183" s="146"/>
      <c r="E183" s="146"/>
      <c r="F183" s="146"/>
      <c r="G183" s="146"/>
      <c r="H183" s="146"/>
    </row>
    <row r="184" spans="1:9" ht="16" thickBot="1" x14ac:dyDescent="0.4">
      <c r="A184" s="147"/>
      <c r="B184" s="147"/>
      <c r="C184" s="148"/>
      <c r="D184" s="148"/>
      <c r="E184" s="147" t="s">
        <v>157</v>
      </c>
      <c r="F184" s="147" t="str">
        <f>VLOOKUP(1+(ROW()-2)/13,DSGV!A:B,2,0)</f>
        <v>Ti.Quyên</v>
      </c>
      <c r="G184" s="147"/>
      <c r="H184" s="147"/>
    </row>
    <row r="185" spans="1:9" ht="16" thickBot="1" x14ac:dyDescent="0.4">
      <c r="A185" s="149"/>
      <c r="B185" s="150"/>
      <c r="C185" s="90" t="s">
        <v>79</v>
      </c>
      <c r="D185" s="90" t="s">
        <v>81</v>
      </c>
      <c r="E185" s="90" t="s">
        <v>82</v>
      </c>
      <c r="F185" s="90" t="s">
        <v>83</v>
      </c>
      <c r="G185" s="90" t="s">
        <v>84</v>
      </c>
      <c r="H185" s="91" t="s">
        <v>85</v>
      </c>
    </row>
    <row r="186" spans="1:9" ht="31" x14ac:dyDescent="0.7">
      <c r="A186" s="151" t="s">
        <v>9</v>
      </c>
      <c r="B186" s="152">
        <v>1</v>
      </c>
      <c r="C186" s="153" t="str">
        <f>IF(ISNA(VLOOKUP(RIGHT(C$3,1)&amp;"S"&amp;$B186&amp;$F184,'Xử lý'!$F:$G,2,0)),"",VLOOKUP(RIGHT(C$3,1)&amp;"S"&amp;$B186&amp;$F184,'Xử lý'!$F:$G,2,0))</f>
        <v/>
      </c>
      <c r="D186" s="153" t="str">
        <f>IF(ISNA(VLOOKUP(RIGHT(D$3,1)&amp;"S"&amp;$B186&amp;$F184,'Xử lý'!$F:$G,2,0)),"",VLOOKUP(RIGHT(D$3,1)&amp;"S"&amp;$B186&amp;$F184,'Xử lý'!$F:$G,2,0))</f>
        <v/>
      </c>
      <c r="E186" s="153" t="str">
        <f>IF(ISNA(VLOOKUP(RIGHT(E$3,1)&amp;"S"&amp;$B186&amp;$F184,'Xử lý'!$F:$G,2,0)),"",VLOOKUP(RIGHT(E$3,1)&amp;"S"&amp;$B186&amp;$F184,'Xử lý'!$F:$G,2,0))</f>
        <v/>
      </c>
      <c r="F186" s="153" t="str">
        <f>IF(ISNA(VLOOKUP(RIGHT(F$3,1)&amp;"S"&amp;$B186&amp;$F184,'Xử lý'!$F:$G,2,0)),"",VLOOKUP(RIGHT(F$3,1)&amp;"S"&amp;$B186&amp;$F184,'Xử lý'!$F:$G,2,0))</f>
        <v/>
      </c>
      <c r="G186" s="153" t="str">
        <f>IF(ISNA(VLOOKUP(RIGHT(G$3,1)&amp;"S"&amp;$B186&amp;$F184,'Xử lý'!$F:$G,2,0)),"",VLOOKUP(RIGHT(G$3,1)&amp;"S"&amp;$B186&amp;$F184,'Xử lý'!$F:$G,2,0))</f>
        <v/>
      </c>
      <c r="H186" s="154" t="str">
        <f>IF(ISNA(VLOOKUP(RIGHT(H$3,1)&amp;"S"&amp;$B186&amp;$F184,'Xử lý'!$F:$G,2,0)),"",VLOOKUP(RIGHT(H$3,1)&amp;"S"&amp;$B186&amp;$F184,'Xử lý'!$F:$G,2,0))</f>
        <v/>
      </c>
      <c r="I186" s="155"/>
    </row>
    <row r="187" spans="1:9" ht="31" x14ac:dyDescent="0.7">
      <c r="A187" s="156"/>
      <c r="B187" s="157">
        <v>2</v>
      </c>
      <c r="C187" s="158" t="str">
        <f>IF(ISNA(VLOOKUP(RIGHT(C$3,1)&amp;"S"&amp;$B187&amp;$F184,'Xử lý'!$F:$G,2,0)),"",VLOOKUP(RIGHT(C$3,1)&amp;"S"&amp;$B187&amp;$F184,'Xử lý'!$F:$G,2,0))</f>
        <v/>
      </c>
      <c r="D187" s="158" t="str">
        <f>IF(ISNA(VLOOKUP(RIGHT(D$3,1)&amp;"S"&amp;$B187&amp;$F184,'Xử lý'!$F:$G,2,0)),"",VLOOKUP(RIGHT(D$3,1)&amp;"S"&amp;$B187&amp;$F184,'Xử lý'!$F:$G,2,0))</f>
        <v/>
      </c>
      <c r="E187" s="158" t="str">
        <f>IF(ISNA(VLOOKUP(RIGHT(E$3,1)&amp;"S"&amp;$B187&amp;$F184,'Xử lý'!$F:$G,2,0)),"",VLOOKUP(RIGHT(E$3,1)&amp;"S"&amp;$B187&amp;$F184,'Xử lý'!$F:$G,2,0))</f>
        <v/>
      </c>
      <c r="F187" s="158" t="str">
        <f>IF(ISNA(VLOOKUP(RIGHT(F$3,1)&amp;"S"&amp;$B187&amp;$F184,'Xử lý'!$F:$G,2,0)),"",VLOOKUP(RIGHT(F$3,1)&amp;"S"&amp;$B187&amp;$F184,'Xử lý'!$F:$G,2,0))</f>
        <v/>
      </c>
      <c r="G187" s="158" t="str">
        <f>IF(ISNA(VLOOKUP(RIGHT(G$3,1)&amp;"S"&amp;$B187&amp;$F184,'Xử lý'!$F:$G,2,0)),"",VLOOKUP(RIGHT(G$3,1)&amp;"S"&amp;$B187&amp;$F184,'Xử lý'!$F:$G,2,0))</f>
        <v/>
      </c>
      <c r="H187" s="159" t="str">
        <f>IF(ISNA(VLOOKUP(RIGHT(H$3,1)&amp;"S"&amp;$B187&amp;$F184,'Xử lý'!$F:$G,2,0)),"",VLOOKUP(RIGHT(H$3,1)&amp;"S"&amp;$B187&amp;$F184,'Xử lý'!$F:$G,2,0))</f>
        <v/>
      </c>
      <c r="I187" s="155"/>
    </row>
    <row r="188" spans="1:9" ht="31" x14ac:dyDescent="0.7">
      <c r="A188" s="156"/>
      <c r="B188" s="157">
        <v>3</v>
      </c>
      <c r="C188" s="158" t="str">
        <f>IF(ISNA(VLOOKUP(RIGHT(C$3,1)&amp;"S"&amp;$B188&amp;$F184,'Xử lý'!$F:$G,2,0)),"",VLOOKUP(RIGHT(C$3,1)&amp;"S"&amp;$B188&amp;$F184,'Xử lý'!$F:$G,2,0))</f>
        <v/>
      </c>
      <c r="D188" s="158" t="str">
        <f>IF(ISNA(VLOOKUP(RIGHT(D$3,1)&amp;"S"&amp;$B188&amp;$F184,'Xử lý'!$F:$G,2,0)),"",VLOOKUP(RIGHT(D$3,1)&amp;"S"&amp;$B188&amp;$F184,'Xử lý'!$F:$G,2,0))</f>
        <v/>
      </c>
      <c r="E188" s="158" t="str">
        <f>IF(ISNA(VLOOKUP(RIGHT(E$3,1)&amp;"S"&amp;$B188&amp;$F184,'Xử lý'!$F:$G,2,0)),"",VLOOKUP(RIGHT(E$3,1)&amp;"S"&amp;$B188&amp;$F184,'Xử lý'!$F:$G,2,0))</f>
        <v/>
      </c>
      <c r="F188" s="158" t="str">
        <f>IF(ISNA(VLOOKUP(RIGHT(F$3,1)&amp;"S"&amp;$B188&amp;$F184,'Xử lý'!$F:$G,2,0)),"",VLOOKUP(RIGHT(F$3,1)&amp;"S"&amp;$B188&amp;$F184,'Xử lý'!$F:$G,2,0))</f>
        <v/>
      </c>
      <c r="G188" s="158" t="str">
        <f>IF(ISNA(VLOOKUP(RIGHT(G$3,1)&amp;"S"&amp;$B188&amp;$F184,'Xử lý'!$F:$G,2,0)),"",VLOOKUP(RIGHT(G$3,1)&amp;"S"&amp;$B188&amp;$F184,'Xử lý'!$F:$G,2,0))</f>
        <v/>
      </c>
      <c r="H188" s="159" t="str">
        <f>IF(ISNA(VLOOKUP(RIGHT(H$3,1)&amp;"S"&amp;$B188&amp;$F184,'Xử lý'!$F:$G,2,0)),"",VLOOKUP(RIGHT(H$3,1)&amp;"S"&amp;$B188&amp;$F184,'Xử lý'!$F:$G,2,0))</f>
        <v/>
      </c>
      <c r="I188" s="155"/>
    </row>
    <row r="189" spans="1:9" ht="31" x14ac:dyDescent="0.7">
      <c r="A189" s="156"/>
      <c r="B189" s="157">
        <v>4</v>
      </c>
      <c r="C189" s="158" t="str">
        <f>IF(ISNA(VLOOKUP(RIGHT(C$3,1)&amp;"S"&amp;$B189&amp;$F184,'Xử lý'!$F:$G,2,0)),"",VLOOKUP(RIGHT(C$3,1)&amp;"S"&amp;$B189&amp;$F184,'Xử lý'!$F:$G,2,0))</f>
        <v/>
      </c>
      <c r="D189" s="158" t="str">
        <f>IF(ISNA(VLOOKUP(RIGHT(D$3,1)&amp;"S"&amp;$B189&amp;$F184,'Xử lý'!$F:$G,2,0)),"",VLOOKUP(RIGHT(D$3,1)&amp;"S"&amp;$B189&amp;$F184,'Xử lý'!$F:$G,2,0))</f>
        <v/>
      </c>
      <c r="E189" s="158" t="str">
        <f>IF(ISNA(VLOOKUP(RIGHT(E$3,1)&amp;"S"&amp;$B189&amp;$F184,'Xử lý'!$F:$G,2,0)),"",VLOOKUP(RIGHT(E$3,1)&amp;"S"&amp;$B189&amp;$F184,'Xử lý'!$F:$G,2,0))</f>
        <v/>
      </c>
      <c r="F189" s="158" t="str">
        <f>IF(ISNA(VLOOKUP(RIGHT(F$3,1)&amp;"S"&amp;$B189&amp;$F184,'Xử lý'!$F:$G,2,0)),"",VLOOKUP(RIGHT(F$3,1)&amp;"S"&amp;$B189&amp;$F184,'Xử lý'!$F:$G,2,0))</f>
        <v/>
      </c>
      <c r="G189" s="158" t="str">
        <f>IF(ISNA(VLOOKUP(RIGHT(G$3,1)&amp;"S"&amp;$B189&amp;$F184,'Xử lý'!$F:$G,2,0)),"",VLOOKUP(RIGHT(G$3,1)&amp;"S"&amp;$B189&amp;$F184,'Xử lý'!$F:$G,2,0))</f>
        <v/>
      </c>
      <c r="H189" s="159" t="str">
        <f>IF(ISNA(VLOOKUP(RIGHT(H$3,1)&amp;"S"&amp;$B189&amp;$F184,'Xử lý'!$F:$G,2,0)),"",VLOOKUP(RIGHT(H$3,1)&amp;"S"&amp;$B189&amp;$F184,'Xử lý'!$F:$G,2,0))</f>
        <v/>
      </c>
      <c r="I189" s="155"/>
    </row>
    <row r="190" spans="1:9" ht="31.5" thickBot="1" x14ac:dyDescent="0.75">
      <c r="A190" s="160"/>
      <c r="B190" s="161">
        <v>5</v>
      </c>
      <c r="C190" s="162" t="str">
        <f>IF(ISNA(VLOOKUP(RIGHT(C$3,1)&amp;"S"&amp;$B190&amp;$F184,'Xử lý'!$F:$G,2,0)),"",VLOOKUP(RIGHT(C$3,1)&amp;"S"&amp;$B190&amp;$F184,'Xử lý'!$F:$G,2,0))</f>
        <v/>
      </c>
      <c r="D190" s="162" t="str">
        <f>IF(ISNA(VLOOKUP(RIGHT(D$3,1)&amp;"S"&amp;$B190&amp;$F184,'Xử lý'!$F:$G,2,0)),"",VLOOKUP(RIGHT(D$3,1)&amp;"S"&amp;$B190&amp;$F184,'Xử lý'!$F:$G,2,0))</f>
        <v/>
      </c>
      <c r="E190" s="162" t="str">
        <f>IF(ISNA(VLOOKUP(RIGHT(E$3,1)&amp;"S"&amp;$B190&amp;$F184,'Xử lý'!$F:$G,2,0)),"",VLOOKUP(RIGHT(E$3,1)&amp;"S"&amp;$B190&amp;$F184,'Xử lý'!$F:$G,2,0))</f>
        <v/>
      </c>
      <c r="F190" s="162" t="str">
        <f>IF(ISNA(VLOOKUP(RIGHT(F$3,1)&amp;"S"&amp;$B190&amp;$F184,'Xử lý'!$F:$G,2,0)),"",VLOOKUP(RIGHT(F$3,1)&amp;"S"&amp;$B190&amp;$F184,'Xử lý'!$F:$G,2,0))</f>
        <v/>
      </c>
      <c r="G190" s="162" t="str">
        <f>IF(ISNA(VLOOKUP(RIGHT(G$3,1)&amp;"S"&amp;$B190&amp;$F184,'Xử lý'!$F:$G,2,0)),"",VLOOKUP(RIGHT(G$3,1)&amp;"S"&amp;$B190&amp;$F184,'Xử lý'!$F:$G,2,0))</f>
        <v/>
      </c>
      <c r="H190" s="163" t="str">
        <f>IF(ISNA(VLOOKUP(RIGHT(H$3,1)&amp;"S"&amp;$B190&amp;$F184,'Xử lý'!$F:$G,2,0)),"",VLOOKUP(RIGHT(H$3,1)&amp;"S"&amp;$B190&amp;$F184,'Xử lý'!$F:$G,2,0))</f>
        <v/>
      </c>
      <c r="I190" s="155"/>
    </row>
    <row r="191" spans="1:9" ht="31" x14ac:dyDescent="0.7">
      <c r="A191" s="164" t="s">
        <v>64</v>
      </c>
      <c r="B191" s="165">
        <v>1</v>
      </c>
      <c r="C191" s="166" t="str">
        <f>IF(ISNA(VLOOKUP(RIGHT(C$3,1)&amp;"C"&amp;$B191&amp;$F184,'Xử lý'!$F:$G,2,0)),"",VLOOKUP(RIGHT(C$3,1)&amp;"C"&amp;$B191&amp;$F184,'Xử lý'!$F:$G,2,0))</f>
        <v/>
      </c>
      <c r="D191" s="166" t="str">
        <f>IF(ISNA(VLOOKUP(RIGHT(D$3,1)&amp;"C"&amp;$B191&amp;$F184,'Xử lý'!$F:$G,2,0)),"",VLOOKUP(RIGHT(D$3,1)&amp;"C"&amp;$B191&amp;$F184,'Xử lý'!$F:$G,2,0))</f>
        <v/>
      </c>
      <c r="E191" s="166" t="str">
        <f>IF(ISNA(VLOOKUP(RIGHT(E$3,1)&amp;"C"&amp;$B191&amp;$F184,'Xử lý'!$F:$G,2,0)),"",VLOOKUP(RIGHT(E$3,1)&amp;"C"&amp;$B191&amp;$F184,'Xử lý'!$F:$G,2,0))</f>
        <v/>
      </c>
      <c r="F191" s="166" t="str">
        <f>IF(ISNA(VLOOKUP(RIGHT(F$3,1)&amp;"C"&amp;$B191&amp;$F184,'Xử lý'!$F:$G,2,0)),"",VLOOKUP(RIGHT(F$3,1)&amp;"C"&amp;$B191&amp;$F184,'Xử lý'!$F:$G,2,0))</f>
        <v/>
      </c>
      <c r="G191" s="166" t="str">
        <f>IF(ISNA(VLOOKUP(RIGHT(G$3,1)&amp;"C"&amp;$B191&amp;$F184,'Xử lý'!$F:$G,2,0)),"",VLOOKUP(RIGHT(G$3,1)&amp;"C"&amp;$B191&amp;$F184,'Xử lý'!$F:$G,2,0))</f>
        <v/>
      </c>
      <c r="H191" s="167" t="str">
        <f>IF(ISNA(VLOOKUP(RIGHT(H$3,1)&amp;"C"&amp;$B191&amp;$F184,'Xử lý'!$F:$G,2,0)),"",VLOOKUP(RIGHT(H$3,1)&amp;"C"&amp;$B191&amp;$F184,'Xử lý'!$F:$G,2,0))</f>
        <v/>
      </c>
      <c r="I191" s="155"/>
    </row>
    <row r="192" spans="1:9" ht="31" x14ac:dyDescent="0.7">
      <c r="A192" s="168"/>
      <c r="B192" s="169">
        <v>2</v>
      </c>
      <c r="C192" s="104" t="str">
        <f>IF(ISNA(VLOOKUP(RIGHT(C$3,1)&amp;"C"&amp;$B192&amp;$F184,'Xử lý'!$F:$G,2,0)),"",VLOOKUP(RIGHT(C$3,1)&amp;"C"&amp;$B192&amp;$F184,'Xử lý'!$F:$G,2,0))</f>
        <v/>
      </c>
      <c r="D192" s="104" t="str">
        <f>IF(ISNA(VLOOKUP(RIGHT(D$3,1)&amp;"C"&amp;$B192&amp;$F184,'Xử lý'!$F:$G,2,0)),"",VLOOKUP(RIGHT(D$3,1)&amp;"C"&amp;$B192&amp;$F184,'Xử lý'!$F:$G,2,0))</f>
        <v/>
      </c>
      <c r="E192" s="104" t="str">
        <f>IF(ISNA(VLOOKUP(RIGHT(E$3,1)&amp;"C"&amp;$B192&amp;$F184,'Xử lý'!$F:$G,2,0)),"",VLOOKUP(RIGHT(E$3,1)&amp;"C"&amp;$B192&amp;$F184,'Xử lý'!$F:$G,2,0))</f>
        <v/>
      </c>
      <c r="F192" s="104" t="str">
        <f>IF(ISNA(VLOOKUP(RIGHT(F$3,1)&amp;"C"&amp;$B192&amp;$F184,'Xử lý'!$F:$G,2,0)),"",VLOOKUP(RIGHT(F$3,1)&amp;"C"&amp;$B192&amp;$F184,'Xử lý'!$F:$G,2,0))</f>
        <v/>
      </c>
      <c r="G192" s="104" t="str">
        <f>IF(ISNA(VLOOKUP(RIGHT(G$3,1)&amp;"C"&amp;$B192&amp;$F184,'Xử lý'!$F:$G,2,0)),"",VLOOKUP(RIGHT(G$3,1)&amp;"C"&amp;$B192&amp;$F184,'Xử lý'!$F:$G,2,0))</f>
        <v/>
      </c>
      <c r="H192" s="105" t="str">
        <f>IF(ISNA(VLOOKUP(RIGHT(H$3,1)&amp;"C"&amp;$B192&amp;$F184,'Xử lý'!$F:$G,2,0)),"",VLOOKUP(RIGHT(H$3,1)&amp;"C"&amp;$B192&amp;$F184,'Xử lý'!$F:$G,2,0))</f>
        <v/>
      </c>
      <c r="I192" s="155"/>
    </row>
    <row r="193" spans="1:9" ht="31" x14ac:dyDescent="0.7">
      <c r="A193" s="168"/>
      <c r="B193" s="169">
        <v>3</v>
      </c>
      <c r="C193" s="104" t="str">
        <f>IF(ISNA(VLOOKUP(RIGHT(C$3,1)&amp;"C"&amp;$B193&amp;$F184,'Xử lý'!$F:$G,2,0)),"",VLOOKUP(RIGHT(C$3,1)&amp;"C"&amp;$B193&amp;$F184,'Xử lý'!$F:$G,2,0))</f>
        <v/>
      </c>
      <c r="D193" s="104" t="str">
        <f>IF(ISNA(VLOOKUP(RIGHT(D$3,1)&amp;"C"&amp;$B193&amp;$F184,'Xử lý'!$F:$G,2,0)),"",VLOOKUP(RIGHT(D$3,1)&amp;"C"&amp;$B193&amp;$F184,'Xử lý'!$F:$G,2,0))</f>
        <v/>
      </c>
      <c r="E193" s="104" t="str">
        <f>IF(ISNA(VLOOKUP(RIGHT(E$3,1)&amp;"C"&amp;$B193&amp;$F184,'Xử lý'!$F:$G,2,0)),"",VLOOKUP(RIGHT(E$3,1)&amp;"C"&amp;$B193&amp;$F184,'Xử lý'!$F:$G,2,0))</f>
        <v/>
      </c>
      <c r="F193" s="104" t="str">
        <f>IF(ISNA(VLOOKUP(RIGHT(F$3,1)&amp;"C"&amp;$B193&amp;$F184,'Xử lý'!$F:$G,2,0)),"",VLOOKUP(RIGHT(F$3,1)&amp;"C"&amp;$B193&amp;$F184,'Xử lý'!$F:$G,2,0))</f>
        <v/>
      </c>
      <c r="G193" s="104" t="str">
        <f>IF(ISNA(VLOOKUP(RIGHT(G$3,1)&amp;"C"&amp;$B193&amp;$F184,'Xử lý'!$F:$G,2,0)),"",VLOOKUP(RIGHT(G$3,1)&amp;"C"&amp;$B193&amp;$F184,'Xử lý'!$F:$G,2,0))</f>
        <v/>
      </c>
      <c r="H193" s="105" t="str">
        <f>IF(ISNA(VLOOKUP(RIGHT(H$3,1)&amp;"C"&amp;$B193&amp;$F184,'Xử lý'!$F:$G,2,0)),"",VLOOKUP(RIGHT(H$3,1)&amp;"C"&amp;$B193&amp;$F184,'Xử lý'!$F:$G,2,0))</f>
        <v/>
      </c>
      <c r="I193" s="155"/>
    </row>
    <row r="194" spans="1:9" ht="31.5" thickBot="1" x14ac:dyDescent="0.75">
      <c r="A194" s="170"/>
      <c r="B194" s="171">
        <v>4</v>
      </c>
      <c r="C194" s="109" t="str">
        <f>IF(ISNA(VLOOKUP(RIGHT(C$3,1)&amp;"C"&amp;$B194&amp;$F184,'Xử lý'!$F:$G,2,0)),"",VLOOKUP(RIGHT(C$3,1)&amp;"C"&amp;$B194&amp;$F184,'Xử lý'!$F:$G,2,0))</f>
        <v/>
      </c>
      <c r="D194" s="109" t="str">
        <f>IF(ISNA(VLOOKUP(RIGHT(D$3,1)&amp;"C"&amp;$B194&amp;$F184,'Xử lý'!$F:$G,2,0)),"",VLOOKUP(RIGHT(D$3,1)&amp;"C"&amp;$B194&amp;$F184,'Xử lý'!$F:$G,2,0))</f>
        <v/>
      </c>
      <c r="E194" s="109" t="str">
        <f>IF(ISNA(VLOOKUP(RIGHT(E$3,1)&amp;"C"&amp;$B194&amp;$F184,'Xử lý'!$F:$G,2,0)),"",VLOOKUP(RIGHT(E$3,1)&amp;"C"&amp;$B194&amp;$F184,'Xử lý'!$F:$G,2,0))</f>
        <v/>
      </c>
      <c r="F194" s="109" t="str">
        <f>IF(ISNA(VLOOKUP(RIGHT(F$3,1)&amp;"C"&amp;$B194&amp;$F184,'Xử lý'!$F:$G,2,0)),"",VLOOKUP(RIGHT(F$3,1)&amp;"C"&amp;$B194&amp;$F184,'Xử lý'!$F:$G,2,0))</f>
        <v/>
      </c>
      <c r="G194" s="109" t="str">
        <f>IF(ISNA(VLOOKUP(RIGHT(G$3,1)&amp;"C"&amp;$B194&amp;$F184,'Xử lý'!$F:$G,2,0)),"",VLOOKUP(RIGHT(G$3,1)&amp;"C"&amp;$B194&amp;$F184,'Xử lý'!$F:$G,2,0))</f>
        <v/>
      </c>
      <c r="H194" s="110" t="str">
        <f>IF(ISNA(VLOOKUP(RIGHT(H$3,1)&amp;"C"&amp;$B194&amp;$F184,'Xử lý'!$F:$G,2,0)),"",VLOOKUP(RIGHT(H$3,1)&amp;"C"&amp;$B194&amp;$F184,'Xử lý'!$F:$G,2,0))</f>
        <v/>
      </c>
      <c r="I194" s="155"/>
    </row>
    <row r="195" spans="1:9" x14ac:dyDescent="0.35"/>
    <row r="196" spans="1:9" ht="15" x14ac:dyDescent="0.35">
      <c r="A196" s="146" t="str">
        <f>A183</f>
        <v>THỜI KHÓA BIỂU TUẦN 3 - ÁP DỤNG TỪ 18/9/2023</v>
      </c>
      <c r="B196" s="146"/>
      <c r="C196" s="146"/>
      <c r="D196" s="146"/>
      <c r="E196" s="146"/>
      <c r="F196" s="146"/>
      <c r="G196" s="146"/>
      <c r="H196" s="146"/>
    </row>
    <row r="197" spans="1:9" ht="16" thickBot="1" x14ac:dyDescent="0.4">
      <c r="A197" s="147"/>
      <c r="B197" s="147"/>
      <c r="C197" s="148"/>
      <c r="D197" s="148"/>
      <c r="E197" s="147" t="s">
        <v>157</v>
      </c>
      <c r="F197" s="147" t="str">
        <f>VLOOKUP(1+(ROW()-2)/13,DSGV!A:B,2,0)</f>
        <v>CN.Thức</v>
      </c>
      <c r="G197" s="147"/>
      <c r="H197" s="147"/>
    </row>
    <row r="198" spans="1:9" ht="16" thickBot="1" x14ac:dyDescent="0.4">
      <c r="A198" s="149"/>
      <c r="B198" s="150"/>
      <c r="C198" s="90" t="s">
        <v>79</v>
      </c>
      <c r="D198" s="90" t="s">
        <v>81</v>
      </c>
      <c r="E198" s="90" t="s">
        <v>82</v>
      </c>
      <c r="F198" s="90" t="s">
        <v>83</v>
      </c>
      <c r="G198" s="90" t="s">
        <v>84</v>
      </c>
      <c r="H198" s="91" t="s">
        <v>85</v>
      </c>
    </row>
    <row r="199" spans="1:9" ht="31" x14ac:dyDescent="0.7">
      <c r="A199" s="151" t="s">
        <v>9</v>
      </c>
      <c r="B199" s="152">
        <v>1</v>
      </c>
      <c r="C199" s="153" t="str">
        <f>IF(ISNA(VLOOKUP(RIGHT(C$3,1)&amp;"S"&amp;$B199&amp;$F197,'Xử lý'!$F:$G,2,0)),"",VLOOKUP(RIGHT(C$3,1)&amp;"S"&amp;$B199&amp;$F197,'Xử lý'!$F:$G,2,0))</f>
        <v/>
      </c>
      <c r="D199" s="153" t="str">
        <f>IF(ISNA(VLOOKUP(RIGHT(D$3,1)&amp;"S"&amp;$B199&amp;$F197,'Xử lý'!$F:$G,2,0)),"",VLOOKUP(RIGHT(D$3,1)&amp;"S"&amp;$B199&amp;$F197,'Xử lý'!$F:$G,2,0))</f>
        <v/>
      </c>
      <c r="E199" s="153" t="str">
        <f>IF(ISNA(VLOOKUP(RIGHT(E$3,1)&amp;"S"&amp;$B199&amp;$F197,'Xử lý'!$F:$G,2,0)),"",VLOOKUP(RIGHT(E$3,1)&amp;"S"&amp;$B199&amp;$F197,'Xử lý'!$F:$G,2,0))</f>
        <v/>
      </c>
      <c r="F199" s="153" t="str">
        <f>IF(ISNA(VLOOKUP(RIGHT(F$3,1)&amp;"S"&amp;$B199&amp;$F197,'Xử lý'!$F:$G,2,0)),"",VLOOKUP(RIGHT(F$3,1)&amp;"S"&amp;$B199&amp;$F197,'Xử lý'!$F:$G,2,0))</f>
        <v/>
      </c>
      <c r="G199" s="153" t="str">
        <f>IF(ISNA(VLOOKUP(RIGHT(G$3,1)&amp;"S"&amp;$B199&amp;$F197,'Xử lý'!$F:$G,2,0)),"",VLOOKUP(RIGHT(G$3,1)&amp;"S"&amp;$B199&amp;$F197,'Xử lý'!$F:$G,2,0))</f>
        <v/>
      </c>
      <c r="H199" s="154" t="str">
        <f>IF(ISNA(VLOOKUP(RIGHT(H$3,1)&amp;"S"&amp;$B199&amp;$F197,'Xử lý'!$F:$G,2,0)),"",VLOOKUP(RIGHT(H$3,1)&amp;"S"&amp;$B199&amp;$F197,'Xử lý'!$F:$G,2,0))</f>
        <v/>
      </c>
      <c r="I199" s="155"/>
    </row>
    <row r="200" spans="1:9" ht="31" x14ac:dyDescent="0.7">
      <c r="A200" s="156"/>
      <c r="B200" s="157">
        <v>2</v>
      </c>
      <c r="C200" s="158" t="str">
        <f>IF(ISNA(VLOOKUP(RIGHT(C$3,1)&amp;"S"&amp;$B200&amp;$F197,'Xử lý'!$F:$G,2,0)),"",VLOOKUP(RIGHT(C$3,1)&amp;"S"&amp;$B200&amp;$F197,'Xử lý'!$F:$G,2,0))</f>
        <v/>
      </c>
      <c r="D200" s="158" t="str">
        <f>IF(ISNA(VLOOKUP(RIGHT(D$3,1)&amp;"S"&amp;$B200&amp;$F197,'Xử lý'!$F:$G,2,0)),"",VLOOKUP(RIGHT(D$3,1)&amp;"S"&amp;$B200&amp;$F197,'Xử lý'!$F:$G,2,0))</f>
        <v/>
      </c>
      <c r="E200" s="158" t="str">
        <f>IF(ISNA(VLOOKUP(RIGHT(E$3,1)&amp;"S"&amp;$B200&amp;$F197,'Xử lý'!$F:$G,2,0)),"",VLOOKUP(RIGHT(E$3,1)&amp;"S"&amp;$B200&amp;$F197,'Xử lý'!$F:$G,2,0))</f>
        <v/>
      </c>
      <c r="F200" s="158" t="str">
        <f>IF(ISNA(VLOOKUP(RIGHT(F$3,1)&amp;"S"&amp;$B200&amp;$F197,'Xử lý'!$F:$G,2,0)),"",VLOOKUP(RIGHT(F$3,1)&amp;"S"&amp;$B200&amp;$F197,'Xử lý'!$F:$G,2,0))</f>
        <v/>
      </c>
      <c r="G200" s="158" t="str">
        <f>IF(ISNA(VLOOKUP(RIGHT(G$3,1)&amp;"S"&amp;$B200&amp;$F197,'Xử lý'!$F:$G,2,0)),"",VLOOKUP(RIGHT(G$3,1)&amp;"S"&amp;$B200&amp;$F197,'Xử lý'!$F:$G,2,0))</f>
        <v/>
      </c>
      <c r="H200" s="159" t="str">
        <f>IF(ISNA(VLOOKUP(RIGHT(H$3,1)&amp;"S"&amp;$B200&amp;$F197,'Xử lý'!$F:$G,2,0)),"",VLOOKUP(RIGHT(H$3,1)&amp;"S"&amp;$B200&amp;$F197,'Xử lý'!$F:$G,2,0))</f>
        <v/>
      </c>
      <c r="I200" s="155"/>
    </row>
    <row r="201" spans="1:9" ht="31" x14ac:dyDescent="0.7">
      <c r="A201" s="156"/>
      <c r="B201" s="157">
        <v>3</v>
      </c>
      <c r="C201" s="158" t="str">
        <f>IF(ISNA(VLOOKUP(RIGHT(C$3,1)&amp;"S"&amp;$B201&amp;$F197,'Xử lý'!$F:$G,2,0)),"",VLOOKUP(RIGHT(C$3,1)&amp;"S"&amp;$B201&amp;$F197,'Xử lý'!$F:$G,2,0))</f>
        <v/>
      </c>
      <c r="D201" s="158" t="str">
        <f>IF(ISNA(VLOOKUP(RIGHT(D$3,1)&amp;"S"&amp;$B201&amp;$F197,'Xử lý'!$F:$G,2,0)),"",VLOOKUP(RIGHT(D$3,1)&amp;"S"&amp;$B201&amp;$F197,'Xử lý'!$F:$G,2,0))</f>
        <v/>
      </c>
      <c r="E201" s="158" t="str">
        <f>IF(ISNA(VLOOKUP(RIGHT(E$3,1)&amp;"S"&amp;$B201&amp;$F197,'Xử lý'!$F:$G,2,0)),"",VLOOKUP(RIGHT(E$3,1)&amp;"S"&amp;$B201&amp;$F197,'Xử lý'!$F:$G,2,0))</f>
        <v/>
      </c>
      <c r="F201" s="158" t="str">
        <f>IF(ISNA(VLOOKUP(RIGHT(F$3,1)&amp;"S"&amp;$B201&amp;$F197,'Xử lý'!$F:$G,2,0)),"",VLOOKUP(RIGHT(F$3,1)&amp;"S"&amp;$B201&amp;$F197,'Xử lý'!$F:$G,2,0))</f>
        <v/>
      </c>
      <c r="G201" s="158" t="str">
        <f>IF(ISNA(VLOOKUP(RIGHT(G$3,1)&amp;"S"&amp;$B201&amp;$F197,'Xử lý'!$F:$G,2,0)),"",VLOOKUP(RIGHT(G$3,1)&amp;"S"&amp;$B201&amp;$F197,'Xử lý'!$F:$G,2,0))</f>
        <v/>
      </c>
      <c r="H201" s="159" t="str">
        <f>IF(ISNA(VLOOKUP(RIGHT(H$3,1)&amp;"S"&amp;$B201&amp;$F197,'Xử lý'!$F:$G,2,0)),"",VLOOKUP(RIGHT(H$3,1)&amp;"S"&amp;$B201&amp;$F197,'Xử lý'!$F:$G,2,0))</f>
        <v/>
      </c>
      <c r="I201" s="155"/>
    </row>
    <row r="202" spans="1:9" ht="31" x14ac:dyDescent="0.7">
      <c r="A202" s="156"/>
      <c r="B202" s="157">
        <v>4</v>
      </c>
      <c r="C202" s="158" t="str">
        <f>IF(ISNA(VLOOKUP(RIGHT(C$3,1)&amp;"S"&amp;$B202&amp;$F197,'Xử lý'!$F:$G,2,0)),"",VLOOKUP(RIGHT(C$3,1)&amp;"S"&amp;$B202&amp;$F197,'Xử lý'!$F:$G,2,0))</f>
        <v/>
      </c>
      <c r="D202" s="158" t="str">
        <f>IF(ISNA(VLOOKUP(RIGHT(D$3,1)&amp;"S"&amp;$B202&amp;$F197,'Xử lý'!$F:$G,2,0)),"",VLOOKUP(RIGHT(D$3,1)&amp;"S"&amp;$B202&amp;$F197,'Xử lý'!$F:$G,2,0))</f>
        <v/>
      </c>
      <c r="E202" s="158" t="str">
        <f>IF(ISNA(VLOOKUP(RIGHT(E$3,1)&amp;"S"&amp;$B202&amp;$F197,'Xử lý'!$F:$G,2,0)),"",VLOOKUP(RIGHT(E$3,1)&amp;"S"&amp;$B202&amp;$F197,'Xử lý'!$F:$G,2,0))</f>
        <v/>
      </c>
      <c r="F202" s="158" t="str">
        <f>IF(ISNA(VLOOKUP(RIGHT(F$3,1)&amp;"S"&amp;$B202&amp;$F197,'Xử lý'!$F:$G,2,0)),"",VLOOKUP(RIGHT(F$3,1)&amp;"S"&amp;$B202&amp;$F197,'Xử lý'!$F:$G,2,0))</f>
        <v/>
      </c>
      <c r="G202" s="158" t="str">
        <f>IF(ISNA(VLOOKUP(RIGHT(G$3,1)&amp;"S"&amp;$B202&amp;$F197,'Xử lý'!$F:$G,2,0)),"",VLOOKUP(RIGHT(G$3,1)&amp;"S"&amp;$B202&amp;$F197,'Xử lý'!$F:$G,2,0))</f>
        <v/>
      </c>
      <c r="H202" s="159" t="str">
        <f>IF(ISNA(VLOOKUP(RIGHT(H$3,1)&amp;"S"&amp;$B202&amp;$F197,'Xử lý'!$F:$G,2,0)),"",VLOOKUP(RIGHT(H$3,1)&amp;"S"&amp;$B202&amp;$F197,'Xử lý'!$F:$G,2,0))</f>
        <v/>
      </c>
      <c r="I202" s="155"/>
    </row>
    <row r="203" spans="1:9" ht="31.5" thickBot="1" x14ac:dyDescent="0.75">
      <c r="A203" s="160"/>
      <c r="B203" s="161">
        <v>5</v>
      </c>
      <c r="C203" s="162" t="str">
        <f>IF(ISNA(VLOOKUP(RIGHT(C$3,1)&amp;"S"&amp;$B203&amp;$F197,'Xử lý'!$F:$G,2,0)),"",VLOOKUP(RIGHT(C$3,1)&amp;"S"&amp;$B203&amp;$F197,'Xử lý'!$F:$G,2,0))</f>
        <v/>
      </c>
      <c r="D203" s="162" t="str">
        <f>IF(ISNA(VLOOKUP(RIGHT(D$3,1)&amp;"S"&amp;$B203&amp;$F197,'Xử lý'!$F:$G,2,0)),"",VLOOKUP(RIGHT(D$3,1)&amp;"S"&amp;$B203&amp;$F197,'Xử lý'!$F:$G,2,0))</f>
        <v/>
      </c>
      <c r="E203" s="162" t="str">
        <f>IF(ISNA(VLOOKUP(RIGHT(E$3,1)&amp;"S"&amp;$B203&amp;$F197,'Xử lý'!$F:$G,2,0)),"",VLOOKUP(RIGHT(E$3,1)&amp;"S"&amp;$B203&amp;$F197,'Xử lý'!$F:$G,2,0))</f>
        <v/>
      </c>
      <c r="F203" s="162" t="str">
        <f>IF(ISNA(VLOOKUP(RIGHT(F$3,1)&amp;"S"&amp;$B203&amp;$F197,'Xử lý'!$F:$G,2,0)),"",VLOOKUP(RIGHT(F$3,1)&amp;"S"&amp;$B203&amp;$F197,'Xử lý'!$F:$G,2,0))</f>
        <v/>
      </c>
      <c r="G203" s="162" t="str">
        <f>IF(ISNA(VLOOKUP(RIGHT(G$3,1)&amp;"S"&amp;$B203&amp;$F197,'Xử lý'!$F:$G,2,0)),"",VLOOKUP(RIGHT(G$3,1)&amp;"S"&amp;$B203&amp;$F197,'Xử lý'!$F:$G,2,0))</f>
        <v/>
      </c>
      <c r="H203" s="163" t="str">
        <f>IF(ISNA(VLOOKUP(RIGHT(H$3,1)&amp;"S"&amp;$B203&amp;$F197,'Xử lý'!$F:$G,2,0)),"",VLOOKUP(RIGHT(H$3,1)&amp;"S"&amp;$B203&amp;$F197,'Xử lý'!$F:$G,2,0))</f>
        <v/>
      </c>
      <c r="I203" s="155"/>
    </row>
    <row r="204" spans="1:9" ht="31" x14ac:dyDescent="0.7">
      <c r="A204" s="164" t="s">
        <v>64</v>
      </c>
      <c r="B204" s="165">
        <v>1</v>
      </c>
      <c r="C204" s="166" t="str">
        <f>IF(ISNA(VLOOKUP(RIGHT(C$3,1)&amp;"C"&amp;$B204&amp;$F197,'Xử lý'!$F:$G,2,0)),"",VLOOKUP(RIGHT(C$3,1)&amp;"C"&amp;$B204&amp;$F197,'Xử lý'!$F:$G,2,0))</f>
        <v/>
      </c>
      <c r="D204" s="166" t="str">
        <f>IF(ISNA(VLOOKUP(RIGHT(D$3,1)&amp;"C"&amp;$B204&amp;$F197,'Xử lý'!$F:$G,2,0)),"",VLOOKUP(RIGHT(D$3,1)&amp;"C"&amp;$B204&amp;$F197,'Xử lý'!$F:$G,2,0))</f>
        <v/>
      </c>
      <c r="E204" s="166" t="str">
        <f>IF(ISNA(VLOOKUP(RIGHT(E$3,1)&amp;"C"&amp;$B204&amp;$F197,'Xử lý'!$F:$G,2,0)),"",VLOOKUP(RIGHT(E$3,1)&amp;"C"&amp;$B204&amp;$F197,'Xử lý'!$F:$G,2,0))</f>
        <v/>
      </c>
      <c r="F204" s="166" t="str">
        <f>IF(ISNA(VLOOKUP(RIGHT(F$3,1)&amp;"C"&amp;$B204&amp;$F197,'Xử lý'!$F:$G,2,0)),"",VLOOKUP(RIGHT(F$3,1)&amp;"C"&amp;$B204&amp;$F197,'Xử lý'!$F:$G,2,0))</f>
        <v/>
      </c>
      <c r="G204" s="166" t="str">
        <f>IF(ISNA(VLOOKUP(RIGHT(G$3,1)&amp;"C"&amp;$B204&amp;$F197,'Xử lý'!$F:$G,2,0)),"",VLOOKUP(RIGHT(G$3,1)&amp;"C"&amp;$B204&amp;$F197,'Xử lý'!$F:$G,2,0))</f>
        <v/>
      </c>
      <c r="H204" s="167" t="str">
        <f>IF(ISNA(VLOOKUP(RIGHT(H$3,1)&amp;"C"&amp;$B204&amp;$F197,'Xử lý'!$F:$G,2,0)),"",VLOOKUP(RIGHT(H$3,1)&amp;"C"&amp;$B204&amp;$F197,'Xử lý'!$F:$G,2,0))</f>
        <v/>
      </c>
      <c r="I204" s="155"/>
    </row>
    <row r="205" spans="1:9" ht="31" x14ac:dyDescent="0.7">
      <c r="A205" s="168"/>
      <c r="B205" s="169">
        <v>2</v>
      </c>
      <c r="C205" s="104" t="str">
        <f>IF(ISNA(VLOOKUP(RIGHT(C$3,1)&amp;"C"&amp;$B205&amp;$F197,'Xử lý'!$F:$G,2,0)),"",VLOOKUP(RIGHT(C$3,1)&amp;"C"&amp;$B205&amp;$F197,'Xử lý'!$F:$G,2,0))</f>
        <v/>
      </c>
      <c r="D205" s="104" t="str">
        <f>IF(ISNA(VLOOKUP(RIGHT(D$3,1)&amp;"C"&amp;$B205&amp;$F197,'Xử lý'!$F:$G,2,0)),"",VLOOKUP(RIGHT(D$3,1)&amp;"C"&amp;$B205&amp;$F197,'Xử lý'!$F:$G,2,0))</f>
        <v/>
      </c>
      <c r="E205" s="104" t="str">
        <f>IF(ISNA(VLOOKUP(RIGHT(E$3,1)&amp;"C"&amp;$B205&amp;$F197,'Xử lý'!$F:$G,2,0)),"",VLOOKUP(RIGHT(E$3,1)&amp;"C"&amp;$B205&amp;$F197,'Xử lý'!$F:$G,2,0))</f>
        <v/>
      </c>
      <c r="F205" s="104" t="str">
        <f>IF(ISNA(VLOOKUP(RIGHT(F$3,1)&amp;"C"&amp;$B205&amp;$F197,'Xử lý'!$F:$G,2,0)),"",VLOOKUP(RIGHT(F$3,1)&amp;"C"&amp;$B205&amp;$F197,'Xử lý'!$F:$G,2,0))</f>
        <v/>
      </c>
      <c r="G205" s="104" t="str">
        <f>IF(ISNA(VLOOKUP(RIGHT(G$3,1)&amp;"C"&amp;$B205&amp;$F197,'Xử lý'!$F:$G,2,0)),"",VLOOKUP(RIGHT(G$3,1)&amp;"C"&amp;$B205&amp;$F197,'Xử lý'!$F:$G,2,0))</f>
        <v/>
      </c>
      <c r="H205" s="105" t="str">
        <f>IF(ISNA(VLOOKUP(RIGHT(H$3,1)&amp;"C"&amp;$B205&amp;$F197,'Xử lý'!$F:$G,2,0)),"",VLOOKUP(RIGHT(H$3,1)&amp;"C"&amp;$B205&amp;$F197,'Xử lý'!$F:$G,2,0))</f>
        <v/>
      </c>
      <c r="I205" s="155"/>
    </row>
    <row r="206" spans="1:9" ht="31" x14ac:dyDescent="0.7">
      <c r="A206" s="168"/>
      <c r="B206" s="169">
        <v>3</v>
      </c>
      <c r="C206" s="104" t="str">
        <f>IF(ISNA(VLOOKUP(RIGHT(C$3,1)&amp;"C"&amp;$B206&amp;$F197,'Xử lý'!$F:$G,2,0)),"",VLOOKUP(RIGHT(C$3,1)&amp;"C"&amp;$B206&amp;$F197,'Xử lý'!$F:$G,2,0))</f>
        <v/>
      </c>
      <c r="D206" s="104" t="str">
        <f>IF(ISNA(VLOOKUP(RIGHT(D$3,1)&amp;"C"&amp;$B206&amp;$F197,'Xử lý'!$F:$G,2,0)),"",VLOOKUP(RIGHT(D$3,1)&amp;"C"&amp;$B206&amp;$F197,'Xử lý'!$F:$G,2,0))</f>
        <v/>
      </c>
      <c r="E206" s="104" t="str">
        <f>IF(ISNA(VLOOKUP(RIGHT(E$3,1)&amp;"C"&amp;$B206&amp;$F197,'Xử lý'!$F:$G,2,0)),"",VLOOKUP(RIGHT(E$3,1)&amp;"C"&amp;$B206&amp;$F197,'Xử lý'!$F:$G,2,0))</f>
        <v/>
      </c>
      <c r="F206" s="104" t="str">
        <f>IF(ISNA(VLOOKUP(RIGHT(F$3,1)&amp;"C"&amp;$B206&amp;$F197,'Xử lý'!$F:$G,2,0)),"",VLOOKUP(RIGHT(F$3,1)&amp;"C"&amp;$B206&amp;$F197,'Xử lý'!$F:$G,2,0))</f>
        <v/>
      </c>
      <c r="G206" s="104" t="str">
        <f>IF(ISNA(VLOOKUP(RIGHT(G$3,1)&amp;"C"&amp;$B206&amp;$F197,'Xử lý'!$F:$G,2,0)),"",VLOOKUP(RIGHT(G$3,1)&amp;"C"&amp;$B206&amp;$F197,'Xử lý'!$F:$G,2,0))</f>
        <v/>
      </c>
      <c r="H206" s="105" t="str">
        <f>IF(ISNA(VLOOKUP(RIGHT(H$3,1)&amp;"C"&amp;$B206&amp;$F197,'Xử lý'!$F:$G,2,0)),"",VLOOKUP(RIGHT(H$3,1)&amp;"C"&amp;$B206&amp;$F197,'Xử lý'!$F:$G,2,0))</f>
        <v/>
      </c>
      <c r="I206" s="155"/>
    </row>
    <row r="207" spans="1:9" ht="31.5" thickBot="1" x14ac:dyDescent="0.75">
      <c r="A207" s="170"/>
      <c r="B207" s="171">
        <v>4</v>
      </c>
      <c r="C207" s="109" t="str">
        <f>IF(ISNA(VLOOKUP(RIGHT(C$3,1)&amp;"C"&amp;$B207&amp;$F197,'Xử lý'!$F:$G,2,0)),"",VLOOKUP(RIGHT(C$3,1)&amp;"C"&amp;$B207&amp;$F197,'Xử lý'!$F:$G,2,0))</f>
        <v/>
      </c>
      <c r="D207" s="109" t="str">
        <f>IF(ISNA(VLOOKUP(RIGHT(D$3,1)&amp;"C"&amp;$B207&amp;$F197,'Xử lý'!$F:$G,2,0)),"",VLOOKUP(RIGHT(D$3,1)&amp;"C"&amp;$B207&amp;$F197,'Xử lý'!$F:$G,2,0))</f>
        <v/>
      </c>
      <c r="E207" s="109" t="str">
        <f>IF(ISNA(VLOOKUP(RIGHT(E$3,1)&amp;"C"&amp;$B207&amp;$F197,'Xử lý'!$F:$G,2,0)),"",VLOOKUP(RIGHT(E$3,1)&amp;"C"&amp;$B207&amp;$F197,'Xử lý'!$F:$G,2,0))</f>
        <v/>
      </c>
      <c r="F207" s="109" t="str">
        <f>IF(ISNA(VLOOKUP(RIGHT(F$3,1)&amp;"C"&amp;$B207&amp;$F197,'Xử lý'!$F:$G,2,0)),"",VLOOKUP(RIGHT(F$3,1)&amp;"C"&amp;$B207&amp;$F197,'Xử lý'!$F:$G,2,0))</f>
        <v/>
      </c>
      <c r="G207" s="109" t="str">
        <f>IF(ISNA(VLOOKUP(RIGHT(G$3,1)&amp;"C"&amp;$B207&amp;$F197,'Xử lý'!$F:$G,2,0)),"",VLOOKUP(RIGHT(G$3,1)&amp;"C"&amp;$B207&amp;$F197,'Xử lý'!$F:$G,2,0))</f>
        <v/>
      </c>
      <c r="H207" s="110" t="str">
        <f>IF(ISNA(VLOOKUP(RIGHT(H$3,1)&amp;"C"&amp;$B207&amp;$F197,'Xử lý'!$F:$G,2,0)),"",VLOOKUP(RIGHT(H$3,1)&amp;"C"&amp;$B207&amp;$F197,'Xử lý'!$F:$G,2,0))</f>
        <v/>
      </c>
      <c r="I207" s="155"/>
    </row>
    <row r="208" spans="1:9" x14ac:dyDescent="0.35"/>
    <row r="209" spans="1:9" ht="15" x14ac:dyDescent="0.35">
      <c r="A209" s="146" t="str">
        <f>A196</f>
        <v>THỜI KHÓA BIỂU TUẦN 3 - ÁP DỤNG TỪ 18/9/2023</v>
      </c>
      <c r="B209" s="146"/>
      <c r="C209" s="146"/>
      <c r="D209" s="146"/>
      <c r="E209" s="146"/>
      <c r="F209" s="146"/>
      <c r="G209" s="146"/>
      <c r="H209" s="146"/>
    </row>
    <row r="210" spans="1:9" ht="16" thickBot="1" x14ac:dyDescent="0.4">
      <c r="A210" s="147"/>
      <c r="B210" s="147"/>
      <c r="C210" s="148"/>
      <c r="D210" s="148"/>
      <c r="E210" s="147" t="s">
        <v>157</v>
      </c>
      <c r="F210" s="147" t="str">
        <f>VLOOKUP(1+(ROW()-2)/13,DSGV!A:B,2,0)</f>
        <v>Si.Bình</v>
      </c>
      <c r="G210" s="147"/>
      <c r="H210" s="147"/>
    </row>
    <row r="211" spans="1:9" ht="16" thickBot="1" x14ac:dyDescent="0.4">
      <c r="A211" s="149"/>
      <c r="B211" s="150"/>
      <c r="C211" s="90" t="s">
        <v>79</v>
      </c>
      <c r="D211" s="90" t="s">
        <v>81</v>
      </c>
      <c r="E211" s="90" t="s">
        <v>82</v>
      </c>
      <c r="F211" s="90" t="s">
        <v>83</v>
      </c>
      <c r="G211" s="90" t="s">
        <v>84</v>
      </c>
      <c r="H211" s="91" t="s">
        <v>85</v>
      </c>
    </row>
    <row r="212" spans="1:9" ht="31" x14ac:dyDescent="0.7">
      <c r="A212" s="151" t="s">
        <v>9</v>
      </c>
      <c r="B212" s="152">
        <v>1</v>
      </c>
      <c r="C212" s="153" t="str">
        <f>IF(ISNA(VLOOKUP(RIGHT(C$3,1)&amp;"S"&amp;$B212&amp;$F210,'Xử lý'!$F:$G,2,0)),"",VLOOKUP(RIGHT(C$3,1)&amp;"S"&amp;$B212&amp;$F210,'Xử lý'!$F:$G,2,0))</f>
        <v/>
      </c>
      <c r="D212" s="153" t="str">
        <f>IF(ISNA(VLOOKUP(RIGHT(D$3,1)&amp;"S"&amp;$B212&amp;$F210,'Xử lý'!$F:$G,2,0)),"",VLOOKUP(RIGHT(D$3,1)&amp;"S"&amp;$B212&amp;$F210,'Xử lý'!$F:$G,2,0))</f>
        <v/>
      </c>
      <c r="E212" s="153" t="str">
        <f>IF(ISNA(VLOOKUP(RIGHT(E$3,1)&amp;"S"&amp;$B212&amp;$F210,'Xử lý'!$F:$G,2,0)),"",VLOOKUP(RIGHT(E$3,1)&amp;"S"&amp;$B212&amp;$F210,'Xử lý'!$F:$G,2,0))</f>
        <v/>
      </c>
      <c r="F212" s="153" t="str">
        <f>IF(ISNA(VLOOKUP(RIGHT(F$3,1)&amp;"S"&amp;$B212&amp;$F210,'Xử lý'!$F:$G,2,0)),"",VLOOKUP(RIGHT(F$3,1)&amp;"S"&amp;$B212&amp;$F210,'Xử lý'!$F:$G,2,0))</f>
        <v/>
      </c>
      <c r="G212" s="153" t="str">
        <f>IF(ISNA(VLOOKUP(RIGHT(G$3,1)&amp;"S"&amp;$B212&amp;$F210,'Xử lý'!$F:$G,2,0)),"",VLOOKUP(RIGHT(G$3,1)&amp;"S"&amp;$B212&amp;$F210,'Xử lý'!$F:$G,2,0))</f>
        <v/>
      </c>
      <c r="H212" s="154" t="str">
        <f>IF(ISNA(VLOOKUP(RIGHT(H$3,1)&amp;"S"&amp;$B212&amp;$F210,'Xử lý'!$F:$G,2,0)),"",VLOOKUP(RIGHT(H$3,1)&amp;"S"&amp;$B212&amp;$F210,'Xử lý'!$F:$G,2,0))</f>
        <v/>
      </c>
      <c r="I212" s="155"/>
    </row>
    <row r="213" spans="1:9" ht="31" x14ac:dyDescent="0.7">
      <c r="A213" s="156"/>
      <c r="B213" s="157">
        <v>2</v>
      </c>
      <c r="C213" s="158" t="str">
        <f>IF(ISNA(VLOOKUP(RIGHT(C$3,1)&amp;"S"&amp;$B213&amp;$F210,'Xử lý'!$F:$G,2,0)),"",VLOOKUP(RIGHT(C$3,1)&amp;"S"&amp;$B213&amp;$F210,'Xử lý'!$F:$G,2,0))</f>
        <v/>
      </c>
      <c r="D213" s="158" t="str">
        <f>IF(ISNA(VLOOKUP(RIGHT(D$3,1)&amp;"S"&amp;$B213&amp;$F210,'Xử lý'!$F:$G,2,0)),"",VLOOKUP(RIGHT(D$3,1)&amp;"S"&amp;$B213&amp;$F210,'Xử lý'!$F:$G,2,0))</f>
        <v/>
      </c>
      <c r="E213" s="158" t="str">
        <f>IF(ISNA(VLOOKUP(RIGHT(E$3,1)&amp;"S"&amp;$B213&amp;$F210,'Xử lý'!$F:$G,2,0)),"",VLOOKUP(RIGHT(E$3,1)&amp;"S"&amp;$B213&amp;$F210,'Xử lý'!$F:$G,2,0))</f>
        <v/>
      </c>
      <c r="F213" s="158" t="str">
        <f>IF(ISNA(VLOOKUP(RIGHT(F$3,1)&amp;"S"&amp;$B213&amp;$F210,'Xử lý'!$F:$G,2,0)),"",VLOOKUP(RIGHT(F$3,1)&amp;"S"&amp;$B213&amp;$F210,'Xử lý'!$F:$G,2,0))</f>
        <v/>
      </c>
      <c r="G213" s="158" t="str">
        <f>IF(ISNA(VLOOKUP(RIGHT(G$3,1)&amp;"S"&amp;$B213&amp;$F210,'Xử lý'!$F:$G,2,0)),"",VLOOKUP(RIGHT(G$3,1)&amp;"S"&amp;$B213&amp;$F210,'Xử lý'!$F:$G,2,0))</f>
        <v/>
      </c>
      <c r="H213" s="159" t="str">
        <f>IF(ISNA(VLOOKUP(RIGHT(H$3,1)&amp;"S"&amp;$B213&amp;$F210,'Xử lý'!$F:$G,2,0)),"",VLOOKUP(RIGHT(H$3,1)&amp;"S"&amp;$B213&amp;$F210,'Xử lý'!$F:$G,2,0))</f>
        <v/>
      </c>
      <c r="I213" s="155"/>
    </row>
    <row r="214" spans="1:9" ht="31" x14ac:dyDescent="0.7">
      <c r="A214" s="156"/>
      <c r="B214" s="157">
        <v>3</v>
      </c>
      <c r="C214" s="158" t="str">
        <f>IF(ISNA(VLOOKUP(RIGHT(C$3,1)&amp;"S"&amp;$B214&amp;$F210,'Xử lý'!$F:$G,2,0)),"",VLOOKUP(RIGHT(C$3,1)&amp;"S"&amp;$B214&amp;$F210,'Xử lý'!$F:$G,2,0))</f>
        <v/>
      </c>
      <c r="D214" s="158" t="str">
        <f>IF(ISNA(VLOOKUP(RIGHT(D$3,1)&amp;"S"&amp;$B214&amp;$F210,'Xử lý'!$F:$G,2,0)),"",VLOOKUP(RIGHT(D$3,1)&amp;"S"&amp;$B214&amp;$F210,'Xử lý'!$F:$G,2,0))</f>
        <v/>
      </c>
      <c r="E214" s="158" t="str">
        <f>IF(ISNA(VLOOKUP(RIGHT(E$3,1)&amp;"S"&amp;$B214&amp;$F210,'Xử lý'!$F:$G,2,0)),"",VLOOKUP(RIGHT(E$3,1)&amp;"S"&amp;$B214&amp;$F210,'Xử lý'!$F:$G,2,0))</f>
        <v/>
      </c>
      <c r="F214" s="158" t="str">
        <f>IF(ISNA(VLOOKUP(RIGHT(F$3,1)&amp;"S"&amp;$B214&amp;$F210,'Xử lý'!$F:$G,2,0)),"",VLOOKUP(RIGHT(F$3,1)&amp;"S"&amp;$B214&amp;$F210,'Xử lý'!$F:$G,2,0))</f>
        <v/>
      </c>
      <c r="G214" s="158" t="str">
        <f>IF(ISNA(VLOOKUP(RIGHT(G$3,1)&amp;"S"&amp;$B214&amp;$F210,'Xử lý'!$F:$G,2,0)),"",VLOOKUP(RIGHT(G$3,1)&amp;"S"&amp;$B214&amp;$F210,'Xử lý'!$F:$G,2,0))</f>
        <v/>
      </c>
      <c r="H214" s="159" t="str">
        <f>IF(ISNA(VLOOKUP(RIGHT(H$3,1)&amp;"S"&amp;$B214&amp;$F210,'Xử lý'!$F:$G,2,0)),"",VLOOKUP(RIGHT(H$3,1)&amp;"S"&amp;$B214&amp;$F210,'Xử lý'!$F:$G,2,0))</f>
        <v/>
      </c>
      <c r="I214" s="155"/>
    </row>
    <row r="215" spans="1:9" ht="31" x14ac:dyDescent="0.7">
      <c r="A215" s="156"/>
      <c r="B215" s="157">
        <v>4</v>
      </c>
      <c r="C215" s="158" t="str">
        <f>IF(ISNA(VLOOKUP(RIGHT(C$3,1)&amp;"S"&amp;$B215&amp;$F210,'Xử lý'!$F:$G,2,0)),"",VLOOKUP(RIGHT(C$3,1)&amp;"S"&amp;$B215&amp;$F210,'Xử lý'!$F:$G,2,0))</f>
        <v/>
      </c>
      <c r="D215" s="158" t="str">
        <f>IF(ISNA(VLOOKUP(RIGHT(D$3,1)&amp;"S"&amp;$B215&amp;$F210,'Xử lý'!$F:$G,2,0)),"",VLOOKUP(RIGHT(D$3,1)&amp;"S"&amp;$B215&amp;$F210,'Xử lý'!$F:$G,2,0))</f>
        <v/>
      </c>
      <c r="E215" s="158" t="str">
        <f>IF(ISNA(VLOOKUP(RIGHT(E$3,1)&amp;"S"&amp;$B215&amp;$F210,'Xử lý'!$F:$G,2,0)),"",VLOOKUP(RIGHT(E$3,1)&amp;"S"&amp;$B215&amp;$F210,'Xử lý'!$F:$G,2,0))</f>
        <v/>
      </c>
      <c r="F215" s="158" t="str">
        <f>IF(ISNA(VLOOKUP(RIGHT(F$3,1)&amp;"S"&amp;$B215&amp;$F210,'Xử lý'!$F:$G,2,0)),"",VLOOKUP(RIGHT(F$3,1)&amp;"S"&amp;$B215&amp;$F210,'Xử lý'!$F:$G,2,0))</f>
        <v/>
      </c>
      <c r="G215" s="158" t="str">
        <f>IF(ISNA(VLOOKUP(RIGHT(G$3,1)&amp;"S"&amp;$B215&amp;$F210,'Xử lý'!$F:$G,2,0)),"",VLOOKUP(RIGHT(G$3,1)&amp;"S"&amp;$B215&amp;$F210,'Xử lý'!$F:$G,2,0))</f>
        <v/>
      </c>
      <c r="H215" s="159" t="str">
        <f>IF(ISNA(VLOOKUP(RIGHT(H$3,1)&amp;"S"&amp;$B215&amp;$F210,'Xử lý'!$F:$G,2,0)),"",VLOOKUP(RIGHT(H$3,1)&amp;"S"&amp;$B215&amp;$F210,'Xử lý'!$F:$G,2,0))</f>
        <v/>
      </c>
      <c r="I215" s="155"/>
    </row>
    <row r="216" spans="1:9" ht="31.5" thickBot="1" x14ac:dyDescent="0.75">
      <c r="A216" s="160"/>
      <c r="B216" s="161">
        <v>5</v>
      </c>
      <c r="C216" s="162" t="str">
        <f>IF(ISNA(VLOOKUP(RIGHT(C$3,1)&amp;"S"&amp;$B216&amp;$F210,'Xử lý'!$F:$G,2,0)),"",VLOOKUP(RIGHT(C$3,1)&amp;"S"&amp;$B216&amp;$F210,'Xử lý'!$F:$G,2,0))</f>
        <v/>
      </c>
      <c r="D216" s="162" t="str">
        <f>IF(ISNA(VLOOKUP(RIGHT(D$3,1)&amp;"S"&amp;$B216&amp;$F210,'Xử lý'!$F:$G,2,0)),"",VLOOKUP(RIGHT(D$3,1)&amp;"S"&amp;$B216&amp;$F210,'Xử lý'!$F:$G,2,0))</f>
        <v/>
      </c>
      <c r="E216" s="162" t="str">
        <f>IF(ISNA(VLOOKUP(RIGHT(E$3,1)&amp;"S"&amp;$B216&amp;$F210,'Xử lý'!$F:$G,2,0)),"",VLOOKUP(RIGHT(E$3,1)&amp;"S"&amp;$B216&amp;$F210,'Xử lý'!$F:$G,2,0))</f>
        <v/>
      </c>
      <c r="F216" s="162" t="str">
        <f>IF(ISNA(VLOOKUP(RIGHT(F$3,1)&amp;"S"&amp;$B216&amp;$F210,'Xử lý'!$F:$G,2,0)),"",VLOOKUP(RIGHT(F$3,1)&amp;"S"&amp;$B216&amp;$F210,'Xử lý'!$F:$G,2,0))</f>
        <v/>
      </c>
      <c r="G216" s="162" t="str">
        <f>IF(ISNA(VLOOKUP(RIGHT(G$3,1)&amp;"S"&amp;$B216&amp;$F210,'Xử lý'!$F:$G,2,0)),"",VLOOKUP(RIGHT(G$3,1)&amp;"S"&amp;$B216&amp;$F210,'Xử lý'!$F:$G,2,0))</f>
        <v/>
      </c>
      <c r="H216" s="163" t="str">
        <f>IF(ISNA(VLOOKUP(RIGHT(H$3,1)&amp;"S"&amp;$B216&amp;$F210,'Xử lý'!$F:$G,2,0)),"",VLOOKUP(RIGHT(H$3,1)&amp;"S"&amp;$B216&amp;$F210,'Xử lý'!$F:$G,2,0))</f>
        <v/>
      </c>
      <c r="I216" s="155"/>
    </row>
    <row r="217" spans="1:9" ht="31" x14ac:dyDescent="0.7">
      <c r="A217" s="164" t="s">
        <v>64</v>
      </c>
      <c r="B217" s="165">
        <v>1</v>
      </c>
      <c r="C217" s="166" t="str">
        <f>IF(ISNA(VLOOKUP(RIGHT(C$3,1)&amp;"C"&amp;$B217&amp;$F210,'Xử lý'!$F:$G,2,0)),"",VLOOKUP(RIGHT(C$3,1)&amp;"C"&amp;$B217&amp;$F210,'Xử lý'!$F:$G,2,0))</f>
        <v/>
      </c>
      <c r="D217" s="166" t="str">
        <f>IF(ISNA(VLOOKUP(RIGHT(D$3,1)&amp;"C"&amp;$B217&amp;$F210,'Xử lý'!$F:$G,2,0)),"",VLOOKUP(RIGHT(D$3,1)&amp;"C"&amp;$B217&amp;$F210,'Xử lý'!$F:$G,2,0))</f>
        <v/>
      </c>
      <c r="E217" s="166" t="str">
        <f>IF(ISNA(VLOOKUP(RIGHT(E$3,1)&amp;"C"&amp;$B217&amp;$F210,'Xử lý'!$F:$G,2,0)),"",VLOOKUP(RIGHT(E$3,1)&amp;"C"&amp;$B217&amp;$F210,'Xử lý'!$F:$G,2,0))</f>
        <v/>
      </c>
      <c r="F217" s="166" t="str">
        <f>IF(ISNA(VLOOKUP(RIGHT(F$3,1)&amp;"C"&amp;$B217&amp;$F210,'Xử lý'!$F:$G,2,0)),"",VLOOKUP(RIGHT(F$3,1)&amp;"C"&amp;$B217&amp;$F210,'Xử lý'!$F:$G,2,0))</f>
        <v>10A4
Sinh.</v>
      </c>
      <c r="G217" s="166" t="str">
        <f>IF(ISNA(VLOOKUP(RIGHT(G$3,1)&amp;"C"&amp;$B217&amp;$F210,'Xử lý'!$F:$G,2,0)),"",VLOOKUP(RIGHT(G$3,1)&amp;"C"&amp;$B217&amp;$F210,'Xử lý'!$F:$G,2,0))</f>
        <v/>
      </c>
      <c r="H217" s="167" t="str">
        <f>IF(ISNA(VLOOKUP(RIGHT(H$3,1)&amp;"C"&amp;$B217&amp;$F210,'Xử lý'!$F:$G,2,0)),"",VLOOKUP(RIGHT(H$3,1)&amp;"C"&amp;$B217&amp;$F210,'Xử lý'!$F:$G,2,0))</f>
        <v/>
      </c>
      <c r="I217" s="155"/>
    </row>
    <row r="218" spans="1:9" ht="31" x14ac:dyDescent="0.7">
      <c r="A218" s="168"/>
      <c r="B218" s="169">
        <v>2</v>
      </c>
      <c r="C218" s="104" t="str">
        <f>IF(ISNA(VLOOKUP(RIGHT(C$3,1)&amp;"C"&amp;$B218&amp;$F210,'Xử lý'!$F:$G,2,0)),"",VLOOKUP(RIGHT(C$3,1)&amp;"C"&amp;$B218&amp;$F210,'Xử lý'!$F:$G,2,0))</f>
        <v/>
      </c>
      <c r="D218" s="104" t="str">
        <f>IF(ISNA(VLOOKUP(RIGHT(D$3,1)&amp;"C"&amp;$B218&amp;$F210,'Xử lý'!$F:$G,2,0)),"",VLOOKUP(RIGHT(D$3,1)&amp;"C"&amp;$B218&amp;$F210,'Xử lý'!$F:$G,2,0))</f>
        <v/>
      </c>
      <c r="E218" s="104" t="str">
        <f>IF(ISNA(VLOOKUP(RIGHT(E$3,1)&amp;"C"&amp;$B218&amp;$F210,'Xử lý'!$F:$G,2,0)),"",VLOOKUP(RIGHT(E$3,1)&amp;"C"&amp;$B218&amp;$F210,'Xử lý'!$F:$G,2,0))</f>
        <v/>
      </c>
      <c r="F218" s="104" t="str">
        <f>IF(ISNA(VLOOKUP(RIGHT(F$3,1)&amp;"C"&amp;$B218&amp;$F210,'Xử lý'!$F:$G,2,0)),"",VLOOKUP(RIGHT(F$3,1)&amp;"C"&amp;$B218&amp;$F210,'Xử lý'!$F:$G,2,0))</f>
        <v>10A4
Sinh.</v>
      </c>
      <c r="G218" s="104" t="str">
        <f>IF(ISNA(VLOOKUP(RIGHT(G$3,1)&amp;"C"&amp;$B218&amp;$F210,'Xử lý'!$F:$G,2,0)),"",VLOOKUP(RIGHT(G$3,1)&amp;"C"&amp;$B218&amp;$F210,'Xử lý'!$F:$G,2,0))</f>
        <v/>
      </c>
      <c r="H218" s="105" t="str">
        <f>IF(ISNA(VLOOKUP(RIGHT(H$3,1)&amp;"C"&amp;$B218&amp;$F210,'Xử lý'!$F:$G,2,0)),"",VLOOKUP(RIGHT(H$3,1)&amp;"C"&amp;$B218&amp;$F210,'Xử lý'!$F:$G,2,0))</f>
        <v/>
      </c>
      <c r="I218" s="155"/>
    </row>
    <row r="219" spans="1:9" ht="31" x14ac:dyDescent="0.7">
      <c r="A219" s="168"/>
      <c r="B219" s="169">
        <v>3</v>
      </c>
      <c r="C219" s="104" t="str">
        <f>IF(ISNA(VLOOKUP(RIGHT(C$3,1)&amp;"C"&amp;$B219&amp;$F210,'Xử lý'!$F:$G,2,0)),"",VLOOKUP(RIGHT(C$3,1)&amp;"C"&amp;$B219&amp;$F210,'Xử lý'!$F:$G,2,0))</f>
        <v/>
      </c>
      <c r="D219" s="104" t="str">
        <f>IF(ISNA(VLOOKUP(RIGHT(D$3,1)&amp;"C"&amp;$B219&amp;$F210,'Xử lý'!$F:$G,2,0)),"",VLOOKUP(RIGHT(D$3,1)&amp;"C"&amp;$B219&amp;$F210,'Xử lý'!$F:$G,2,0))</f>
        <v/>
      </c>
      <c r="E219" s="104" t="str">
        <f>IF(ISNA(VLOOKUP(RIGHT(E$3,1)&amp;"C"&amp;$B219&amp;$F210,'Xử lý'!$F:$G,2,0)),"",VLOOKUP(RIGHT(E$3,1)&amp;"C"&amp;$B219&amp;$F210,'Xử lý'!$F:$G,2,0))</f>
        <v/>
      </c>
      <c r="F219" s="104" t="str">
        <f>IF(ISNA(VLOOKUP(RIGHT(F$3,1)&amp;"C"&amp;$B219&amp;$F210,'Xử lý'!$F:$G,2,0)),"",VLOOKUP(RIGHT(F$3,1)&amp;"C"&amp;$B219&amp;$F210,'Xử lý'!$F:$G,2,0))</f>
        <v>10A5
Sinh.</v>
      </c>
      <c r="G219" s="104" t="str">
        <f>IF(ISNA(VLOOKUP(RIGHT(G$3,1)&amp;"C"&amp;$B219&amp;$F210,'Xử lý'!$F:$G,2,0)),"",VLOOKUP(RIGHT(G$3,1)&amp;"C"&amp;$B219&amp;$F210,'Xử lý'!$F:$G,2,0))</f>
        <v/>
      </c>
      <c r="H219" s="105" t="str">
        <f>IF(ISNA(VLOOKUP(RIGHT(H$3,1)&amp;"C"&amp;$B219&amp;$F210,'Xử lý'!$F:$G,2,0)),"",VLOOKUP(RIGHT(H$3,1)&amp;"C"&amp;$B219&amp;$F210,'Xử lý'!$F:$G,2,0))</f>
        <v/>
      </c>
      <c r="I219" s="155"/>
    </row>
    <row r="220" spans="1:9" ht="31.5" thickBot="1" x14ac:dyDescent="0.75">
      <c r="A220" s="170"/>
      <c r="B220" s="171">
        <v>4</v>
      </c>
      <c r="C220" s="109" t="str">
        <f>IF(ISNA(VLOOKUP(RIGHT(C$3,1)&amp;"C"&amp;$B220&amp;$F210,'Xử lý'!$F:$G,2,0)),"",VLOOKUP(RIGHT(C$3,1)&amp;"C"&amp;$B220&amp;$F210,'Xử lý'!$F:$G,2,0))</f>
        <v/>
      </c>
      <c r="D220" s="109" t="str">
        <f>IF(ISNA(VLOOKUP(RIGHT(D$3,1)&amp;"C"&amp;$B220&amp;$F210,'Xử lý'!$F:$G,2,0)),"",VLOOKUP(RIGHT(D$3,1)&amp;"C"&amp;$B220&amp;$F210,'Xử lý'!$F:$G,2,0))</f>
        <v/>
      </c>
      <c r="E220" s="109" t="str">
        <f>IF(ISNA(VLOOKUP(RIGHT(E$3,1)&amp;"C"&amp;$B220&amp;$F210,'Xử lý'!$F:$G,2,0)),"",VLOOKUP(RIGHT(E$3,1)&amp;"C"&amp;$B220&amp;$F210,'Xử lý'!$F:$G,2,0))</f>
        <v/>
      </c>
      <c r="F220" s="109" t="str">
        <f>IF(ISNA(VLOOKUP(RIGHT(F$3,1)&amp;"C"&amp;$B220&amp;$F210,'Xử lý'!$F:$G,2,0)),"",VLOOKUP(RIGHT(F$3,1)&amp;"C"&amp;$B220&amp;$F210,'Xử lý'!$F:$G,2,0))</f>
        <v>10A5
Sinh.</v>
      </c>
      <c r="G220" s="109" t="str">
        <f>IF(ISNA(VLOOKUP(RIGHT(G$3,1)&amp;"C"&amp;$B220&amp;$F210,'Xử lý'!$F:$G,2,0)),"",VLOOKUP(RIGHT(G$3,1)&amp;"C"&amp;$B220&amp;$F210,'Xử lý'!$F:$G,2,0))</f>
        <v/>
      </c>
      <c r="H220" s="110" t="str">
        <f>IF(ISNA(VLOOKUP(RIGHT(H$3,1)&amp;"C"&amp;$B220&amp;$F210,'Xử lý'!$F:$G,2,0)),"",VLOOKUP(RIGHT(H$3,1)&amp;"C"&amp;$B220&amp;$F210,'Xử lý'!$F:$G,2,0))</f>
        <v/>
      </c>
      <c r="I220" s="155"/>
    </row>
    <row r="221" spans="1:9" x14ac:dyDescent="0.35"/>
    <row r="222" spans="1:9" ht="15" x14ac:dyDescent="0.35">
      <c r="A222" s="146" t="str">
        <f>A209</f>
        <v>THỜI KHÓA BIỂU TUẦN 3 - ÁP DỤNG TỪ 18/9/2023</v>
      </c>
      <c r="B222" s="146"/>
      <c r="C222" s="146"/>
      <c r="D222" s="146"/>
      <c r="E222" s="146"/>
      <c r="F222" s="146"/>
      <c r="G222" s="146"/>
      <c r="H222" s="146"/>
    </row>
    <row r="223" spans="1:9" ht="16" thickBot="1" x14ac:dyDescent="0.4">
      <c r="A223" s="147"/>
      <c r="B223" s="147"/>
      <c r="C223" s="148"/>
      <c r="D223" s="148"/>
      <c r="E223" s="147" t="s">
        <v>157</v>
      </c>
      <c r="F223" s="147" t="str">
        <f>VLOOKUP(1+(ROW()-2)/13,DSGV!A:B,2,0)</f>
        <v>Si.Chính</v>
      </c>
      <c r="G223" s="147"/>
      <c r="H223" s="147"/>
    </row>
    <row r="224" spans="1:9" ht="16" thickBot="1" x14ac:dyDescent="0.4">
      <c r="A224" s="149"/>
      <c r="B224" s="150"/>
      <c r="C224" s="90" t="s">
        <v>79</v>
      </c>
      <c r="D224" s="90" t="s">
        <v>81</v>
      </c>
      <c r="E224" s="90" t="s">
        <v>82</v>
      </c>
      <c r="F224" s="90" t="s">
        <v>83</v>
      </c>
      <c r="G224" s="90" t="s">
        <v>84</v>
      </c>
      <c r="H224" s="91" t="s">
        <v>85</v>
      </c>
    </row>
    <row r="225" spans="1:9" ht="31" x14ac:dyDescent="0.7">
      <c r="A225" s="151" t="s">
        <v>9</v>
      </c>
      <c r="B225" s="152">
        <v>1</v>
      </c>
      <c r="C225" s="153" t="str">
        <f>IF(ISNA(VLOOKUP(RIGHT(C$3,1)&amp;"S"&amp;$B225&amp;$F223,'Xử lý'!$F:$G,2,0)),"",VLOOKUP(RIGHT(C$3,1)&amp;"S"&amp;$B225&amp;$F223,'Xử lý'!$F:$G,2,0))</f>
        <v/>
      </c>
      <c r="D225" s="153" t="str">
        <f>IF(ISNA(VLOOKUP(RIGHT(D$3,1)&amp;"S"&amp;$B225&amp;$F223,'Xử lý'!$F:$G,2,0)),"",VLOOKUP(RIGHT(D$3,1)&amp;"S"&amp;$B225&amp;$F223,'Xử lý'!$F:$G,2,0))</f>
        <v/>
      </c>
      <c r="E225" s="153" t="str">
        <f>IF(ISNA(VLOOKUP(RIGHT(E$3,1)&amp;"S"&amp;$B225&amp;$F223,'Xử lý'!$F:$G,2,0)),"",VLOOKUP(RIGHT(E$3,1)&amp;"S"&amp;$B225&amp;$F223,'Xử lý'!$F:$G,2,0))</f>
        <v/>
      </c>
      <c r="F225" s="153" t="str">
        <f>IF(ISNA(VLOOKUP(RIGHT(F$3,1)&amp;"S"&amp;$B225&amp;$F223,'Xử lý'!$F:$G,2,0)),"",VLOOKUP(RIGHT(F$3,1)&amp;"S"&amp;$B225&amp;$F223,'Xử lý'!$F:$G,2,0))</f>
        <v/>
      </c>
      <c r="G225" s="153" t="str">
        <f>IF(ISNA(VLOOKUP(RIGHT(G$3,1)&amp;"S"&amp;$B225&amp;$F223,'Xử lý'!$F:$G,2,0)),"",VLOOKUP(RIGHT(G$3,1)&amp;"S"&amp;$B225&amp;$F223,'Xử lý'!$F:$G,2,0))</f>
        <v/>
      </c>
      <c r="H225" s="154" t="str">
        <f>IF(ISNA(VLOOKUP(RIGHT(H$3,1)&amp;"S"&amp;$B225&amp;$F223,'Xử lý'!$F:$G,2,0)),"",VLOOKUP(RIGHT(H$3,1)&amp;"S"&amp;$B225&amp;$F223,'Xử lý'!$F:$G,2,0))</f>
        <v/>
      </c>
      <c r="I225" s="155"/>
    </row>
    <row r="226" spans="1:9" ht="31" x14ac:dyDescent="0.7">
      <c r="A226" s="156"/>
      <c r="B226" s="157">
        <v>2</v>
      </c>
      <c r="C226" s="158" t="str">
        <f>IF(ISNA(VLOOKUP(RIGHT(C$3,1)&amp;"S"&amp;$B226&amp;$F223,'Xử lý'!$F:$G,2,0)),"",VLOOKUP(RIGHT(C$3,1)&amp;"S"&amp;$B226&amp;$F223,'Xử lý'!$F:$G,2,0))</f>
        <v/>
      </c>
      <c r="D226" s="158" t="str">
        <f>IF(ISNA(VLOOKUP(RIGHT(D$3,1)&amp;"S"&amp;$B226&amp;$F223,'Xử lý'!$F:$G,2,0)),"",VLOOKUP(RIGHT(D$3,1)&amp;"S"&amp;$B226&amp;$F223,'Xử lý'!$F:$G,2,0))</f>
        <v/>
      </c>
      <c r="E226" s="158" t="str">
        <f>IF(ISNA(VLOOKUP(RIGHT(E$3,1)&amp;"S"&amp;$B226&amp;$F223,'Xử lý'!$F:$G,2,0)),"",VLOOKUP(RIGHT(E$3,1)&amp;"S"&amp;$B226&amp;$F223,'Xử lý'!$F:$G,2,0))</f>
        <v/>
      </c>
      <c r="F226" s="158" t="str">
        <f>IF(ISNA(VLOOKUP(RIGHT(F$3,1)&amp;"S"&amp;$B226&amp;$F223,'Xử lý'!$F:$G,2,0)),"",VLOOKUP(RIGHT(F$3,1)&amp;"S"&amp;$B226&amp;$F223,'Xử lý'!$F:$G,2,0))</f>
        <v/>
      </c>
      <c r="G226" s="158" t="str">
        <f>IF(ISNA(VLOOKUP(RIGHT(G$3,1)&amp;"S"&amp;$B226&amp;$F223,'Xử lý'!$F:$G,2,0)),"",VLOOKUP(RIGHT(G$3,1)&amp;"S"&amp;$B226&amp;$F223,'Xử lý'!$F:$G,2,0))</f>
        <v/>
      </c>
      <c r="H226" s="159" t="str">
        <f>IF(ISNA(VLOOKUP(RIGHT(H$3,1)&amp;"S"&amp;$B226&amp;$F223,'Xử lý'!$F:$G,2,0)),"",VLOOKUP(RIGHT(H$3,1)&amp;"S"&amp;$B226&amp;$F223,'Xử lý'!$F:$G,2,0))</f>
        <v/>
      </c>
      <c r="I226" s="155"/>
    </row>
    <row r="227" spans="1:9" ht="31" x14ac:dyDescent="0.7">
      <c r="A227" s="156"/>
      <c r="B227" s="157">
        <v>3</v>
      </c>
      <c r="C227" s="158" t="str">
        <f>IF(ISNA(VLOOKUP(RIGHT(C$3,1)&amp;"S"&amp;$B227&amp;$F223,'Xử lý'!$F:$G,2,0)),"",VLOOKUP(RIGHT(C$3,1)&amp;"S"&amp;$B227&amp;$F223,'Xử lý'!$F:$G,2,0))</f>
        <v/>
      </c>
      <c r="D227" s="158" t="str">
        <f>IF(ISNA(VLOOKUP(RIGHT(D$3,1)&amp;"S"&amp;$B227&amp;$F223,'Xử lý'!$F:$G,2,0)),"",VLOOKUP(RIGHT(D$3,1)&amp;"S"&amp;$B227&amp;$F223,'Xử lý'!$F:$G,2,0))</f>
        <v/>
      </c>
      <c r="E227" s="158" t="str">
        <f>IF(ISNA(VLOOKUP(RIGHT(E$3,1)&amp;"S"&amp;$B227&amp;$F223,'Xử lý'!$F:$G,2,0)),"",VLOOKUP(RIGHT(E$3,1)&amp;"S"&amp;$B227&amp;$F223,'Xử lý'!$F:$G,2,0))</f>
        <v/>
      </c>
      <c r="F227" s="158" t="str">
        <f>IF(ISNA(VLOOKUP(RIGHT(F$3,1)&amp;"S"&amp;$B227&amp;$F223,'Xử lý'!$F:$G,2,0)),"",VLOOKUP(RIGHT(F$3,1)&amp;"S"&amp;$B227&amp;$F223,'Xử lý'!$F:$G,2,0))</f>
        <v/>
      </c>
      <c r="G227" s="158" t="str">
        <f>IF(ISNA(VLOOKUP(RIGHT(G$3,1)&amp;"S"&amp;$B227&amp;$F223,'Xử lý'!$F:$G,2,0)),"",VLOOKUP(RIGHT(G$3,1)&amp;"S"&amp;$B227&amp;$F223,'Xử lý'!$F:$G,2,0))</f>
        <v/>
      </c>
      <c r="H227" s="159" t="str">
        <f>IF(ISNA(VLOOKUP(RIGHT(H$3,1)&amp;"S"&amp;$B227&amp;$F223,'Xử lý'!$F:$G,2,0)),"",VLOOKUP(RIGHT(H$3,1)&amp;"S"&amp;$B227&amp;$F223,'Xử lý'!$F:$G,2,0))</f>
        <v/>
      </c>
      <c r="I227" s="155"/>
    </row>
    <row r="228" spans="1:9" ht="31" x14ac:dyDescent="0.7">
      <c r="A228" s="156"/>
      <c r="B228" s="157">
        <v>4</v>
      </c>
      <c r="C228" s="158" t="str">
        <f>IF(ISNA(VLOOKUP(RIGHT(C$3,1)&amp;"S"&amp;$B228&amp;$F223,'Xử lý'!$F:$G,2,0)),"",VLOOKUP(RIGHT(C$3,1)&amp;"S"&amp;$B228&amp;$F223,'Xử lý'!$F:$G,2,0))</f>
        <v/>
      </c>
      <c r="D228" s="158" t="str">
        <f>IF(ISNA(VLOOKUP(RIGHT(D$3,1)&amp;"S"&amp;$B228&amp;$F223,'Xử lý'!$F:$G,2,0)),"",VLOOKUP(RIGHT(D$3,1)&amp;"S"&amp;$B228&amp;$F223,'Xử lý'!$F:$G,2,0))</f>
        <v/>
      </c>
      <c r="E228" s="158" t="str">
        <f>IF(ISNA(VLOOKUP(RIGHT(E$3,1)&amp;"S"&amp;$B228&amp;$F223,'Xử lý'!$F:$G,2,0)),"",VLOOKUP(RIGHT(E$3,1)&amp;"S"&amp;$B228&amp;$F223,'Xử lý'!$F:$G,2,0))</f>
        <v/>
      </c>
      <c r="F228" s="158" t="str">
        <f>IF(ISNA(VLOOKUP(RIGHT(F$3,1)&amp;"S"&amp;$B228&amp;$F223,'Xử lý'!$F:$G,2,0)),"",VLOOKUP(RIGHT(F$3,1)&amp;"S"&amp;$B228&amp;$F223,'Xử lý'!$F:$G,2,0))</f>
        <v/>
      </c>
      <c r="G228" s="158" t="str">
        <f>IF(ISNA(VLOOKUP(RIGHT(G$3,1)&amp;"S"&amp;$B228&amp;$F223,'Xử lý'!$F:$G,2,0)),"",VLOOKUP(RIGHT(G$3,1)&amp;"S"&amp;$B228&amp;$F223,'Xử lý'!$F:$G,2,0))</f>
        <v/>
      </c>
      <c r="H228" s="159" t="str">
        <f>IF(ISNA(VLOOKUP(RIGHT(H$3,1)&amp;"S"&amp;$B228&amp;$F223,'Xử lý'!$F:$G,2,0)),"",VLOOKUP(RIGHT(H$3,1)&amp;"S"&amp;$B228&amp;$F223,'Xử lý'!$F:$G,2,0))</f>
        <v/>
      </c>
      <c r="I228" s="155"/>
    </row>
    <row r="229" spans="1:9" ht="31.5" thickBot="1" x14ac:dyDescent="0.75">
      <c r="A229" s="160"/>
      <c r="B229" s="161">
        <v>5</v>
      </c>
      <c r="C229" s="162" t="str">
        <f>IF(ISNA(VLOOKUP(RIGHT(C$3,1)&amp;"S"&amp;$B229&amp;$F223,'Xử lý'!$F:$G,2,0)),"",VLOOKUP(RIGHT(C$3,1)&amp;"S"&amp;$B229&amp;$F223,'Xử lý'!$F:$G,2,0))</f>
        <v/>
      </c>
      <c r="D229" s="162" t="str">
        <f>IF(ISNA(VLOOKUP(RIGHT(D$3,1)&amp;"S"&amp;$B229&amp;$F223,'Xử lý'!$F:$G,2,0)),"",VLOOKUP(RIGHT(D$3,1)&amp;"S"&amp;$B229&amp;$F223,'Xử lý'!$F:$G,2,0))</f>
        <v/>
      </c>
      <c r="E229" s="162" t="str">
        <f>IF(ISNA(VLOOKUP(RIGHT(E$3,1)&amp;"S"&amp;$B229&amp;$F223,'Xử lý'!$F:$G,2,0)),"",VLOOKUP(RIGHT(E$3,1)&amp;"S"&amp;$B229&amp;$F223,'Xử lý'!$F:$G,2,0))</f>
        <v/>
      </c>
      <c r="F229" s="162" t="str">
        <f>IF(ISNA(VLOOKUP(RIGHT(F$3,1)&amp;"S"&amp;$B229&amp;$F223,'Xử lý'!$F:$G,2,0)),"",VLOOKUP(RIGHT(F$3,1)&amp;"S"&amp;$B229&amp;$F223,'Xử lý'!$F:$G,2,0))</f>
        <v/>
      </c>
      <c r="G229" s="162" t="str">
        <f>IF(ISNA(VLOOKUP(RIGHT(G$3,1)&amp;"S"&amp;$B229&amp;$F223,'Xử lý'!$F:$G,2,0)),"",VLOOKUP(RIGHT(G$3,1)&amp;"S"&amp;$B229&amp;$F223,'Xử lý'!$F:$G,2,0))</f>
        <v/>
      </c>
      <c r="H229" s="163" t="str">
        <f>IF(ISNA(VLOOKUP(RIGHT(H$3,1)&amp;"S"&amp;$B229&amp;$F223,'Xử lý'!$F:$G,2,0)),"",VLOOKUP(RIGHT(H$3,1)&amp;"S"&amp;$B229&amp;$F223,'Xử lý'!$F:$G,2,0))</f>
        <v/>
      </c>
      <c r="I229" s="155"/>
    </row>
    <row r="230" spans="1:9" ht="31" x14ac:dyDescent="0.7">
      <c r="A230" s="164" t="s">
        <v>64</v>
      </c>
      <c r="B230" s="165">
        <v>1</v>
      </c>
      <c r="C230" s="166" t="str">
        <f>IF(ISNA(VLOOKUP(RIGHT(C$3,1)&amp;"C"&amp;$B230&amp;$F223,'Xử lý'!$F:$G,2,0)),"",VLOOKUP(RIGHT(C$3,1)&amp;"C"&amp;$B230&amp;$F223,'Xử lý'!$F:$G,2,0))</f>
        <v/>
      </c>
      <c r="D230" s="166" t="str">
        <f>IF(ISNA(VLOOKUP(RIGHT(D$3,1)&amp;"C"&amp;$B230&amp;$F223,'Xử lý'!$F:$G,2,0)),"",VLOOKUP(RIGHT(D$3,1)&amp;"C"&amp;$B230&amp;$F223,'Xử lý'!$F:$G,2,0))</f>
        <v/>
      </c>
      <c r="E230" s="166" t="str">
        <f>IF(ISNA(VLOOKUP(RIGHT(E$3,1)&amp;"C"&amp;$B230&amp;$F223,'Xử lý'!$F:$G,2,0)),"",VLOOKUP(RIGHT(E$3,1)&amp;"C"&amp;$B230&amp;$F223,'Xử lý'!$F:$G,2,0))</f>
        <v/>
      </c>
      <c r="F230" s="166" t="str">
        <f>IF(ISNA(VLOOKUP(RIGHT(F$3,1)&amp;"C"&amp;$B230&amp;$F223,'Xử lý'!$F:$G,2,0)),"",VLOOKUP(RIGHT(F$3,1)&amp;"C"&amp;$B230&amp;$F223,'Xử lý'!$F:$G,2,0))</f>
        <v/>
      </c>
      <c r="G230" s="166" t="str">
        <f>IF(ISNA(VLOOKUP(RIGHT(G$3,1)&amp;"C"&amp;$B230&amp;$F223,'Xử lý'!$F:$G,2,0)),"",VLOOKUP(RIGHT(G$3,1)&amp;"C"&amp;$B230&amp;$F223,'Xử lý'!$F:$G,2,0))</f>
        <v/>
      </c>
      <c r="H230" s="167" t="str">
        <f>IF(ISNA(VLOOKUP(RIGHT(H$3,1)&amp;"C"&amp;$B230&amp;$F223,'Xử lý'!$F:$G,2,0)),"",VLOOKUP(RIGHT(H$3,1)&amp;"C"&amp;$B230&amp;$F223,'Xử lý'!$F:$G,2,0))</f>
        <v>12TN
Sinh.</v>
      </c>
      <c r="I230" s="155"/>
    </row>
    <row r="231" spans="1:9" ht="31" x14ac:dyDescent="0.7">
      <c r="A231" s="168"/>
      <c r="B231" s="169">
        <v>2</v>
      </c>
      <c r="C231" s="104" t="str">
        <f>IF(ISNA(VLOOKUP(RIGHT(C$3,1)&amp;"C"&amp;$B231&amp;$F223,'Xử lý'!$F:$G,2,0)),"",VLOOKUP(RIGHT(C$3,1)&amp;"C"&amp;$B231&amp;$F223,'Xử lý'!$F:$G,2,0))</f>
        <v/>
      </c>
      <c r="D231" s="104" t="str">
        <f>IF(ISNA(VLOOKUP(RIGHT(D$3,1)&amp;"C"&amp;$B231&amp;$F223,'Xử lý'!$F:$G,2,0)),"",VLOOKUP(RIGHT(D$3,1)&amp;"C"&amp;$B231&amp;$F223,'Xử lý'!$F:$G,2,0))</f>
        <v/>
      </c>
      <c r="E231" s="104" t="str">
        <f>IF(ISNA(VLOOKUP(RIGHT(E$3,1)&amp;"C"&amp;$B231&amp;$F223,'Xử lý'!$F:$G,2,0)),"",VLOOKUP(RIGHT(E$3,1)&amp;"C"&amp;$B231&amp;$F223,'Xử lý'!$F:$G,2,0))</f>
        <v/>
      </c>
      <c r="F231" s="104" t="str">
        <f>IF(ISNA(VLOOKUP(RIGHT(F$3,1)&amp;"C"&amp;$B231&amp;$F223,'Xử lý'!$F:$G,2,0)),"",VLOOKUP(RIGHT(F$3,1)&amp;"C"&amp;$B231&amp;$F223,'Xử lý'!$F:$G,2,0))</f>
        <v/>
      </c>
      <c r="G231" s="104" t="str">
        <f>IF(ISNA(VLOOKUP(RIGHT(G$3,1)&amp;"C"&amp;$B231&amp;$F223,'Xử lý'!$F:$G,2,0)),"",VLOOKUP(RIGHT(G$3,1)&amp;"C"&amp;$B231&amp;$F223,'Xử lý'!$F:$G,2,0))</f>
        <v/>
      </c>
      <c r="H231" s="105" t="str">
        <f>IF(ISNA(VLOOKUP(RIGHT(H$3,1)&amp;"C"&amp;$B231&amp;$F223,'Xử lý'!$F:$G,2,0)),"",VLOOKUP(RIGHT(H$3,1)&amp;"C"&amp;$B231&amp;$F223,'Xử lý'!$F:$G,2,0))</f>
        <v>12TN
Sinh.</v>
      </c>
      <c r="I231" s="155"/>
    </row>
    <row r="232" spans="1:9" ht="31" x14ac:dyDescent="0.7">
      <c r="A232" s="168"/>
      <c r="B232" s="169">
        <v>3</v>
      </c>
      <c r="C232" s="104" t="str">
        <f>IF(ISNA(VLOOKUP(RIGHT(C$3,1)&amp;"C"&amp;$B232&amp;$F223,'Xử lý'!$F:$G,2,0)),"",VLOOKUP(RIGHT(C$3,1)&amp;"C"&amp;$B232&amp;$F223,'Xử lý'!$F:$G,2,0))</f>
        <v/>
      </c>
      <c r="D232" s="104" t="str">
        <f>IF(ISNA(VLOOKUP(RIGHT(D$3,1)&amp;"C"&amp;$B232&amp;$F223,'Xử lý'!$F:$G,2,0)),"",VLOOKUP(RIGHT(D$3,1)&amp;"C"&amp;$B232&amp;$F223,'Xử lý'!$F:$G,2,0))</f>
        <v/>
      </c>
      <c r="E232" s="104" t="str">
        <f>IF(ISNA(VLOOKUP(RIGHT(E$3,1)&amp;"C"&amp;$B232&amp;$F223,'Xử lý'!$F:$G,2,0)),"",VLOOKUP(RIGHT(E$3,1)&amp;"C"&amp;$B232&amp;$F223,'Xử lý'!$F:$G,2,0))</f>
        <v/>
      </c>
      <c r="F232" s="104" t="str">
        <f>IF(ISNA(VLOOKUP(RIGHT(F$3,1)&amp;"C"&amp;$B232&amp;$F223,'Xử lý'!$F:$G,2,0)),"",VLOOKUP(RIGHT(F$3,1)&amp;"C"&amp;$B232&amp;$F223,'Xử lý'!$F:$G,2,0))</f>
        <v/>
      </c>
      <c r="G232" s="104" t="str">
        <f>IF(ISNA(VLOOKUP(RIGHT(G$3,1)&amp;"C"&amp;$B232&amp;$F223,'Xử lý'!$F:$G,2,0)),"",VLOOKUP(RIGHT(G$3,1)&amp;"C"&amp;$B232&amp;$F223,'Xử lý'!$F:$G,2,0))</f>
        <v/>
      </c>
      <c r="H232" s="105" t="str">
        <f>IF(ISNA(VLOOKUP(RIGHT(H$3,1)&amp;"C"&amp;$B232&amp;$F223,'Xử lý'!$F:$G,2,0)),"",VLOOKUP(RIGHT(H$3,1)&amp;"C"&amp;$B232&amp;$F223,'Xử lý'!$F:$G,2,0))</f>
        <v/>
      </c>
      <c r="I232" s="155"/>
    </row>
    <row r="233" spans="1:9" ht="31.5" thickBot="1" x14ac:dyDescent="0.75">
      <c r="A233" s="170"/>
      <c r="B233" s="171">
        <v>4</v>
      </c>
      <c r="C233" s="109" t="str">
        <f>IF(ISNA(VLOOKUP(RIGHT(C$3,1)&amp;"C"&amp;$B233&amp;$F223,'Xử lý'!$F:$G,2,0)),"",VLOOKUP(RIGHT(C$3,1)&amp;"C"&amp;$B233&amp;$F223,'Xử lý'!$F:$G,2,0))</f>
        <v/>
      </c>
      <c r="D233" s="109" t="str">
        <f>IF(ISNA(VLOOKUP(RIGHT(D$3,1)&amp;"C"&amp;$B233&amp;$F223,'Xử lý'!$F:$G,2,0)),"",VLOOKUP(RIGHT(D$3,1)&amp;"C"&amp;$B233&amp;$F223,'Xử lý'!$F:$G,2,0))</f>
        <v/>
      </c>
      <c r="E233" s="109" t="str">
        <f>IF(ISNA(VLOOKUP(RIGHT(E$3,1)&amp;"C"&amp;$B233&amp;$F223,'Xử lý'!$F:$G,2,0)),"",VLOOKUP(RIGHT(E$3,1)&amp;"C"&amp;$B233&amp;$F223,'Xử lý'!$F:$G,2,0))</f>
        <v/>
      </c>
      <c r="F233" s="109" t="str">
        <f>IF(ISNA(VLOOKUP(RIGHT(F$3,1)&amp;"C"&amp;$B233&amp;$F223,'Xử lý'!$F:$G,2,0)),"",VLOOKUP(RIGHT(F$3,1)&amp;"C"&amp;$B233&amp;$F223,'Xử lý'!$F:$G,2,0))</f>
        <v/>
      </c>
      <c r="G233" s="109" t="str">
        <f>IF(ISNA(VLOOKUP(RIGHT(G$3,1)&amp;"C"&amp;$B233&amp;$F223,'Xử lý'!$F:$G,2,0)),"",VLOOKUP(RIGHT(G$3,1)&amp;"C"&amp;$B233&amp;$F223,'Xử lý'!$F:$G,2,0))</f>
        <v/>
      </c>
      <c r="H233" s="110" t="str">
        <f>IF(ISNA(VLOOKUP(RIGHT(H$3,1)&amp;"C"&amp;$B233&amp;$F223,'Xử lý'!$F:$G,2,0)),"",VLOOKUP(RIGHT(H$3,1)&amp;"C"&amp;$B233&amp;$F223,'Xử lý'!$F:$G,2,0))</f>
        <v/>
      </c>
      <c r="I233" s="155"/>
    </row>
    <row r="234" spans="1:9" x14ac:dyDescent="0.35"/>
    <row r="235" spans="1:9" ht="15" x14ac:dyDescent="0.35">
      <c r="A235" s="146" t="str">
        <f>A222</f>
        <v>THỜI KHÓA BIỂU TUẦN 3 - ÁP DỤNG TỪ 18/9/2023</v>
      </c>
      <c r="B235" s="146"/>
      <c r="C235" s="146"/>
      <c r="D235" s="146"/>
      <c r="E235" s="146"/>
      <c r="F235" s="146"/>
      <c r="G235" s="146"/>
      <c r="H235" s="146"/>
    </row>
    <row r="236" spans="1:9" ht="16" thickBot="1" x14ac:dyDescent="0.4">
      <c r="A236" s="147"/>
      <c r="B236" s="147"/>
      <c r="C236" s="148"/>
      <c r="D236" s="148"/>
      <c r="E236" s="147" t="s">
        <v>157</v>
      </c>
      <c r="F236" s="147" t="str">
        <f>VLOOKUP(1+(ROW()-2)/13,DSGV!A:B,2,0)</f>
        <v>Si.H'Luyn</v>
      </c>
      <c r="G236" s="147"/>
      <c r="H236" s="147"/>
    </row>
    <row r="237" spans="1:9" ht="16" thickBot="1" x14ac:dyDescent="0.4">
      <c r="A237" s="149"/>
      <c r="B237" s="150"/>
      <c r="C237" s="90" t="s">
        <v>79</v>
      </c>
      <c r="D237" s="90" t="s">
        <v>81</v>
      </c>
      <c r="E237" s="90" t="s">
        <v>82</v>
      </c>
      <c r="F237" s="90" t="s">
        <v>83</v>
      </c>
      <c r="G237" s="90" t="s">
        <v>84</v>
      </c>
      <c r="H237" s="91" t="s">
        <v>85</v>
      </c>
    </row>
    <row r="238" spans="1:9" ht="31" x14ac:dyDescent="0.7">
      <c r="A238" s="151" t="s">
        <v>9</v>
      </c>
      <c r="B238" s="152">
        <v>1</v>
      </c>
      <c r="C238" s="153" t="str">
        <f>IF(ISNA(VLOOKUP(RIGHT(C$3,1)&amp;"S"&amp;$B238&amp;$F236,'Xử lý'!$F:$G,2,0)),"",VLOOKUP(RIGHT(C$3,1)&amp;"S"&amp;$B238&amp;$F236,'Xử lý'!$F:$G,2,0))</f>
        <v/>
      </c>
      <c r="D238" s="153" t="str">
        <f>IF(ISNA(VLOOKUP(RIGHT(D$3,1)&amp;"S"&amp;$B238&amp;$F236,'Xử lý'!$F:$G,2,0)),"",VLOOKUP(RIGHT(D$3,1)&amp;"S"&amp;$B238&amp;$F236,'Xử lý'!$F:$G,2,0))</f>
        <v/>
      </c>
      <c r="E238" s="153" t="str">
        <f>IF(ISNA(VLOOKUP(RIGHT(E$3,1)&amp;"S"&amp;$B238&amp;$F236,'Xử lý'!$F:$G,2,0)),"",VLOOKUP(RIGHT(E$3,1)&amp;"S"&amp;$B238&amp;$F236,'Xử lý'!$F:$G,2,0))</f>
        <v/>
      </c>
      <c r="F238" s="153" t="str">
        <f>IF(ISNA(VLOOKUP(RIGHT(F$3,1)&amp;"S"&amp;$B238&amp;$F236,'Xử lý'!$F:$G,2,0)),"",VLOOKUP(RIGHT(F$3,1)&amp;"S"&amp;$B238&amp;$F236,'Xử lý'!$F:$G,2,0))</f>
        <v/>
      </c>
      <c r="G238" s="153" t="str">
        <f>IF(ISNA(VLOOKUP(RIGHT(G$3,1)&amp;"S"&amp;$B238&amp;$F236,'Xử lý'!$F:$G,2,0)),"",VLOOKUP(RIGHT(G$3,1)&amp;"S"&amp;$B238&amp;$F236,'Xử lý'!$F:$G,2,0))</f>
        <v/>
      </c>
      <c r="H238" s="154" t="str">
        <f>IF(ISNA(VLOOKUP(RIGHT(H$3,1)&amp;"S"&amp;$B238&amp;$F236,'Xử lý'!$F:$G,2,0)),"",VLOOKUP(RIGHT(H$3,1)&amp;"S"&amp;$B238&amp;$F236,'Xử lý'!$F:$G,2,0))</f>
        <v/>
      </c>
      <c r="I238" s="155"/>
    </row>
    <row r="239" spans="1:9" ht="31" x14ac:dyDescent="0.7">
      <c r="A239" s="156"/>
      <c r="B239" s="157">
        <v>2</v>
      </c>
      <c r="C239" s="158" t="str">
        <f>IF(ISNA(VLOOKUP(RIGHT(C$3,1)&amp;"S"&amp;$B239&amp;$F236,'Xử lý'!$F:$G,2,0)),"",VLOOKUP(RIGHT(C$3,1)&amp;"S"&amp;$B239&amp;$F236,'Xử lý'!$F:$G,2,0))</f>
        <v/>
      </c>
      <c r="D239" s="158" t="str">
        <f>IF(ISNA(VLOOKUP(RIGHT(D$3,1)&amp;"S"&amp;$B239&amp;$F236,'Xử lý'!$F:$G,2,0)),"",VLOOKUP(RIGHT(D$3,1)&amp;"S"&amp;$B239&amp;$F236,'Xử lý'!$F:$G,2,0))</f>
        <v/>
      </c>
      <c r="E239" s="158" t="str">
        <f>IF(ISNA(VLOOKUP(RIGHT(E$3,1)&amp;"S"&amp;$B239&amp;$F236,'Xử lý'!$F:$G,2,0)),"",VLOOKUP(RIGHT(E$3,1)&amp;"S"&amp;$B239&amp;$F236,'Xử lý'!$F:$G,2,0))</f>
        <v/>
      </c>
      <c r="F239" s="158" t="str">
        <f>IF(ISNA(VLOOKUP(RIGHT(F$3,1)&amp;"S"&amp;$B239&amp;$F236,'Xử lý'!$F:$G,2,0)),"",VLOOKUP(RIGHT(F$3,1)&amp;"S"&amp;$B239&amp;$F236,'Xử lý'!$F:$G,2,0))</f>
        <v/>
      </c>
      <c r="G239" s="158" t="str">
        <f>IF(ISNA(VLOOKUP(RIGHT(G$3,1)&amp;"S"&amp;$B239&amp;$F236,'Xử lý'!$F:$G,2,0)),"",VLOOKUP(RIGHT(G$3,1)&amp;"S"&amp;$B239&amp;$F236,'Xử lý'!$F:$G,2,0))</f>
        <v/>
      </c>
      <c r="H239" s="159" t="str">
        <f>IF(ISNA(VLOOKUP(RIGHT(H$3,1)&amp;"S"&amp;$B239&amp;$F236,'Xử lý'!$F:$G,2,0)),"",VLOOKUP(RIGHT(H$3,1)&amp;"S"&amp;$B239&amp;$F236,'Xử lý'!$F:$G,2,0))</f>
        <v/>
      </c>
      <c r="I239" s="155"/>
    </row>
    <row r="240" spans="1:9" ht="31" x14ac:dyDescent="0.7">
      <c r="A240" s="156"/>
      <c r="B240" s="157">
        <v>3</v>
      </c>
      <c r="C240" s="158" t="str">
        <f>IF(ISNA(VLOOKUP(RIGHT(C$3,1)&amp;"S"&amp;$B240&amp;$F236,'Xử lý'!$F:$G,2,0)),"",VLOOKUP(RIGHT(C$3,1)&amp;"S"&amp;$B240&amp;$F236,'Xử lý'!$F:$G,2,0))</f>
        <v/>
      </c>
      <c r="D240" s="158" t="str">
        <f>IF(ISNA(VLOOKUP(RIGHT(D$3,1)&amp;"S"&amp;$B240&amp;$F236,'Xử lý'!$F:$G,2,0)),"",VLOOKUP(RIGHT(D$3,1)&amp;"S"&amp;$B240&amp;$F236,'Xử lý'!$F:$G,2,0))</f>
        <v/>
      </c>
      <c r="E240" s="158" t="str">
        <f>IF(ISNA(VLOOKUP(RIGHT(E$3,1)&amp;"S"&amp;$B240&amp;$F236,'Xử lý'!$F:$G,2,0)),"",VLOOKUP(RIGHT(E$3,1)&amp;"S"&amp;$B240&amp;$F236,'Xử lý'!$F:$G,2,0))</f>
        <v/>
      </c>
      <c r="F240" s="158" t="str">
        <f>IF(ISNA(VLOOKUP(RIGHT(F$3,1)&amp;"S"&amp;$B240&amp;$F236,'Xử lý'!$F:$G,2,0)),"",VLOOKUP(RIGHT(F$3,1)&amp;"S"&amp;$B240&amp;$F236,'Xử lý'!$F:$G,2,0))</f>
        <v/>
      </c>
      <c r="G240" s="158" t="str">
        <f>IF(ISNA(VLOOKUP(RIGHT(G$3,1)&amp;"S"&amp;$B240&amp;$F236,'Xử lý'!$F:$G,2,0)),"",VLOOKUP(RIGHT(G$3,1)&amp;"S"&amp;$B240&amp;$F236,'Xử lý'!$F:$G,2,0))</f>
        <v/>
      </c>
      <c r="H240" s="159" t="str">
        <f>IF(ISNA(VLOOKUP(RIGHT(H$3,1)&amp;"S"&amp;$B240&amp;$F236,'Xử lý'!$F:$G,2,0)),"",VLOOKUP(RIGHT(H$3,1)&amp;"S"&amp;$B240&amp;$F236,'Xử lý'!$F:$G,2,0))</f>
        <v/>
      </c>
      <c r="I240" s="155"/>
    </row>
    <row r="241" spans="1:9" ht="31" x14ac:dyDescent="0.7">
      <c r="A241" s="156"/>
      <c r="B241" s="157">
        <v>4</v>
      </c>
      <c r="C241" s="158" t="str">
        <f>IF(ISNA(VLOOKUP(RIGHT(C$3,1)&amp;"S"&amp;$B241&amp;$F236,'Xử lý'!$F:$G,2,0)),"",VLOOKUP(RIGHT(C$3,1)&amp;"S"&amp;$B241&amp;$F236,'Xử lý'!$F:$G,2,0))</f>
        <v/>
      </c>
      <c r="D241" s="158" t="str">
        <f>IF(ISNA(VLOOKUP(RIGHT(D$3,1)&amp;"S"&amp;$B241&amp;$F236,'Xử lý'!$F:$G,2,0)),"",VLOOKUP(RIGHT(D$3,1)&amp;"S"&amp;$B241&amp;$F236,'Xử lý'!$F:$G,2,0))</f>
        <v/>
      </c>
      <c r="E241" s="158" t="str">
        <f>IF(ISNA(VLOOKUP(RIGHT(E$3,1)&amp;"S"&amp;$B241&amp;$F236,'Xử lý'!$F:$G,2,0)),"",VLOOKUP(RIGHT(E$3,1)&amp;"S"&amp;$B241&amp;$F236,'Xử lý'!$F:$G,2,0))</f>
        <v/>
      </c>
      <c r="F241" s="158" t="str">
        <f>IF(ISNA(VLOOKUP(RIGHT(F$3,1)&amp;"S"&amp;$B241&amp;$F236,'Xử lý'!$F:$G,2,0)),"",VLOOKUP(RIGHT(F$3,1)&amp;"S"&amp;$B241&amp;$F236,'Xử lý'!$F:$G,2,0))</f>
        <v/>
      </c>
      <c r="G241" s="158" t="str">
        <f>IF(ISNA(VLOOKUP(RIGHT(G$3,1)&amp;"S"&amp;$B241&amp;$F236,'Xử lý'!$F:$G,2,0)),"",VLOOKUP(RIGHT(G$3,1)&amp;"S"&amp;$B241&amp;$F236,'Xử lý'!$F:$G,2,0))</f>
        <v/>
      </c>
      <c r="H241" s="159" t="str">
        <f>IF(ISNA(VLOOKUP(RIGHT(H$3,1)&amp;"S"&amp;$B241&amp;$F236,'Xử lý'!$F:$G,2,0)),"",VLOOKUP(RIGHT(H$3,1)&amp;"S"&amp;$B241&amp;$F236,'Xử lý'!$F:$G,2,0))</f>
        <v/>
      </c>
      <c r="I241" s="155"/>
    </row>
    <row r="242" spans="1:9" ht="31.5" thickBot="1" x14ac:dyDescent="0.75">
      <c r="A242" s="160"/>
      <c r="B242" s="161">
        <v>5</v>
      </c>
      <c r="C242" s="162" t="str">
        <f>IF(ISNA(VLOOKUP(RIGHT(C$3,1)&amp;"S"&amp;$B242&amp;$F236,'Xử lý'!$F:$G,2,0)),"",VLOOKUP(RIGHT(C$3,1)&amp;"S"&amp;$B242&amp;$F236,'Xử lý'!$F:$G,2,0))</f>
        <v/>
      </c>
      <c r="D242" s="162" t="str">
        <f>IF(ISNA(VLOOKUP(RIGHT(D$3,1)&amp;"S"&amp;$B242&amp;$F236,'Xử lý'!$F:$G,2,0)),"",VLOOKUP(RIGHT(D$3,1)&amp;"S"&amp;$B242&amp;$F236,'Xử lý'!$F:$G,2,0))</f>
        <v/>
      </c>
      <c r="E242" s="162" t="str">
        <f>IF(ISNA(VLOOKUP(RIGHT(E$3,1)&amp;"S"&amp;$B242&amp;$F236,'Xử lý'!$F:$G,2,0)),"",VLOOKUP(RIGHT(E$3,1)&amp;"S"&amp;$B242&amp;$F236,'Xử lý'!$F:$G,2,0))</f>
        <v/>
      </c>
      <c r="F242" s="162" t="str">
        <f>IF(ISNA(VLOOKUP(RIGHT(F$3,1)&amp;"S"&amp;$B242&amp;$F236,'Xử lý'!$F:$G,2,0)),"",VLOOKUP(RIGHT(F$3,1)&amp;"S"&amp;$B242&amp;$F236,'Xử lý'!$F:$G,2,0))</f>
        <v/>
      </c>
      <c r="G242" s="162" t="str">
        <f>IF(ISNA(VLOOKUP(RIGHT(G$3,1)&amp;"S"&amp;$B242&amp;$F236,'Xử lý'!$F:$G,2,0)),"",VLOOKUP(RIGHT(G$3,1)&amp;"S"&amp;$B242&amp;$F236,'Xử lý'!$F:$G,2,0))</f>
        <v/>
      </c>
      <c r="H242" s="163" t="str">
        <f>IF(ISNA(VLOOKUP(RIGHT(H$3,1)&amp;"S"&amp;$B242&amp;$F236,'Xử lý'!$F:$G,2,0)),"",VLOOKUP(RIGHT(H$3,1)&amp;"S"&amp;$B242&amp;$F236,'Xử lý'!$F:$G,2,0))</f>
        <v/>
      </c>
      <c r="I242" s="155"/>
    </row>
    <row r="243" spans="1:9" ht="31" x14ac:dyDescent="0.7">
      <c r="A243" s="164" t="s">
        <v>64</v>
      </c>
      <c r="B243" s="165">
        <v>1</v>
      </c>
      <c r="C243" s="166" t="str">
        <f>IF(ISNA(VLOOKUP(RIGHT(C$3,1)&amp;"C"&amp;$B243&amp;$F236,'Xử lý'!$F:$G,2,0)),"",VLOOKUP(RIGHT(C$3,1)&amp;"C"&amp;$B243&amp;$F236,'Xử lý'!$F:$G,2,0))</f>
        <v/>
      </c>
      <c r="D243" s="166" t="str">
        <f>IF(ISNA(VLOOKUP(RIGHT(D$3,1)&amp;"C"&amp;$B243&amp;$F236,'Xử lý'!$F:$G,2,0)),"",VLOOKUP(RIGHT(D$3,1)&amp;"C"&amp;$B243&amp;$F236,'Xử lý'!$F:$G,2,0))</f>
        <v/>
      </c>
      <c r="E243" s="166" t="str">
        <f>IF(ISNA(VLOOKUP(RIGHT(E$3,1)&amp;"C"&amp;$B243&amp;$F236,'Xử lý'!$F:$G,2,0)),"",VLOOKUP(RIGHT(E$3,1)&amp;"C"&amp;$B243&amp;$F236,'Xử lý'!$F:$G,2,0))</f>
        <v/>
      </c>
      <c r="F243" s="166" t="str">
        <f>IF(ISNA(VLOOKUP(RIGHT(F$3,1)&amp;"C"&amp;$B243&amp;$F236,'Xử lý'!$F:$G,2,0)),"",VLOOKUP(RIGHT(F$3,1)&amp;"C"&amp;$B243&amp;$F236,'Xử lý'!$F:$G,2,0))</f>
        <v/>
      </c>
      <c r="G243" s="166" t="str">
        <f>IF(ISNA(VLOOKUP(RIGHT(G$3,1)&amp;"C"&amp;$B243&amp;$F236,'Xử lý'!$F:$G,2,0)),"",VLOOKUP(RIGHT(G$3,1)&amp;"C"&amp;$B243&amp;$F236,'Xử lý'!$F:$G,2,0))</f>
        <v/>
      </c>
      <c r="H243" s="167" t="str">
        <f>IF(ISNA(VLOOKUP(RIGHT(H$3,1)&amp;"C"&amp;$B243&amp;$F236,'Xử lý'!$F:$G,2,0)),"",VLOOKUP(RIGHT(H$3,1)&amp;"C"&amp;$B243&amp;$F236,'Xử lý'!$F:$G,2,0))</f>
        <v/>
      </c>
      <c r="I243" s="155"/>
    </row>
    <row r="244" spans="1:9" ht="31" x14ac:dyDescent="0.7">
      <c r="A244" s="168"/>
      <c r="B244" s="169">
        <v>2</v>
      </c>
      <c r="C244" s="104" t="str">
        <f>IF(ISNA(VLOOKUP(RIGHT(C$3,1)&amp;"C"&amp;$B244&amp;$F236,'Xử lý'!$F:$G,2,0)),"",VLOOKUP(RIGHT(C$3,1)&amp;"C"&amp;$B244&amp;$F236,'Xử lý'!$F:$G,2,0))</f>
        <v/>
      </c>
      <c r="D244" s="104" t="str">
        <f>IF(ISNA(VLOOKUP(RIGHT(D$3,1)&amp;"C"&amp;$B244&amp;$F236,'Xử lý'!$F:$G,2,0)),"",VLOOKUP(RIGHT(D$3,1)&amp;"C"&amp;$B244&amp;$F236,'Xử lý'!$F:$G,2,0))</f>
        <v/>
      </c>
      <c r="E244" s="104" t="str">
        <f>IF(ISNA(VLOOKUP(RIGHT(E$3,1)&amp;"C"&amp;$B244&amp;$F236,'Xử lý'!$F:$G,2,0)),"",VLOOKUP(RIGHT(E$3,1)&amp;"C"&amp;$B244&amp;$F236,'Xử lý'!$F:$G,2,0))</f>
        <v/>
      </c>
      <c r="F244" s="104" t="str">
        <f>IF(ISNA(VLOOKUP(RIGHT(F$3,1)&amp;"C"&amp;$B244&amp;$F236,'Xử lý'!$F:$G,2,0)),"",VLOOKUP(RIGHT(F$3,1)&amp;"C"&amp;$B244&amp;$F236,'Xử lý'!$F:$G,2,0))</f>
        <v/>
      </c>
      <c r="G244" s="104" t="str">
        <f>IF(ISNA(VLOOKUP(RIGHT(G$3,1)&amp;"C"&amp;$B244&amp;$F236,'Xử lý'!$F:$G,2,0)),"",VLOOKUP(RIGHT(G$3,1)&amp;"C"&amp;$B244&amp;$F236,'Xử lý'!$F:$G,2,0))</f>
        <v/>
      </c>
      <c r="H244" s="105" t="str">
        <f>IF(ISNA(VLOOKUP(RIGHT(H$3,1)&amp;"C"&amp;$B244&amp;$F236,'Xử lý'!$F:$G,2,0)),"",VLOOKUP(RIGHT(H$3,1)&amp;"C"&amp;$B244&amp;$F236,'Xử lý'!$F:$G,2,0))</f>
        <v/>
      </c>
      <c r="I244" s="155"/>
    </row>
    <row r="245" spans="1:9" ht="31" x14ac:dyDescent="0.7">
      <c r="A245" s="168"/>
      <c r="B245" s="169">
        <v>3</v>
      </c>
      <c r="C245" s="104" t="str">
        <f>IF(ISNA(VLOOKUP(RIGHT(C$3,1)&amp;"C"&amp;$B245&amp;$F236,'Xử lý'!$F:$G,2,0)),"",VLOOKUP(RIGHT(C$3,1)&amp;"C"&amp;$B245&amp;$F236,'Xử lý'!$F:$G,2,0))</f>
        <v/>
      </c>
      <c r="D245" s="104" t="str">
        <f>IF(ISNA(VLOOKUP(RIGHT(D$3,1)&amp;"C"&amp;$B245&amp;$F236,'Xử lý'!$F:$G,2,0)),"",VLOOKUP(RIGHT(D$3,1)&amp;"C"&amp;$B245&amp;$F236,'Xử lý'!$F:$G,2,0))</f>
        <v/>
      </c>
      <c r="E245" s="104" t="str">
        <f>IF(ISNA(VLOOKUP(RIGHT(E$3,1)&amp;"C"&amp;$B245&amp;$F236,'Xử lý'!$F:$G,2,0)),"",VLOOKUP(RIGHT(E$3,1)&amp;"C"&amp;$B245&amp;$F236,'Xử lý'!$F:$G,2,0))</f>
        <v/>
      </c>
      <c r="F245" s="104" t="str">
        <f>IF(ISNA(VLOOKUP(RIGHT(F$3,1)&amp;"C"&amp;$B245&amp;$F236,'Xử lý'!$F:$G,2,0)),"",VLOOKUP(RIGHT(F$3,1)&amp;"C"&amp;$B245&amp;$F236,'Xử lý'!$F:$G,2,0))</f>
        <v/>
      </c>
      <c r="G245" s="104" t="str">
        <f>IF(ISNA(VLOOKUP(RIGHT(G$3,1)&amp;"C"&amp;$B245&amp;$F236,'Xử lý'!$F:$G,2,0)),"",VLOOKUP(RIGHT(G$3,1)&amp;"C"&amp;$B245&amp;$F236,'Xử lý'!$F:$G,2,0))</f>
        <v/>
      </c>
      <c r="H245" s="105" t="str">
        <f>IF(ISNA(VLOOKUP(RIGHT(H$3,1)&amp;"C"&amp;$B245&amp;$F236,'Xử lý'!$F:$G,2,0)),"",VLOOKUP(RIGHT(H$3,1)&amp;"C"&amp;$B245&amp;$F236,'Xử lý'!$F:$G,2,0))</f>
        <v/>
      </c>
      <c r="I245" s="155"/>
    </row>
    <row r="246" spans="1:9" ht="31.5" thickBot="1" x14ac:dyDescent="0.75">
      <c r="A246" s="170"/>
      <c r="B246" s="171">
        <v>4</v>
      </c>
      <c r="C246" s="109" t="str">
        <f>IF(ISNA(VLOOKUP(RIGHT(C$3,1)&amp;"C"&amp;$B246&amp;$F236,'Xử lý'!$F:$G,2,0)),"",VLOOKUP(RIGHT(C$3,1)&amp;"C"&amp;$B246&amp;$F236,'Xử lý'!$F:$G,2,0))</f>
        <v/>
      </c>
      <c r="D246" s="109" t="str">
        <f>IF(ISNA(VLOOKUP(RIGHT(D$3,1)&amp;"C"&amp;$B246&amp;$F236,'Xử lý'!$F:$G,2,0)),"",VLOOKUP(RIGHT(D$3,1)&amp;"C"&amp;$B246&amp;$F236,'Xử lý'!$F:$G,2,0))</f>
        <v/>
      </c>
      <c r="E246" s="109" t="str">
        <f>IF(ISNA(VLOOKUP(RIGHT(E$3,1)&amp;"C"&amp;$B246&amp;$F236,'Xử lý'!$F:$G,2,0)),"",VLOOKUP(RIGHT(E$3,1)&amp;"C"&amp;$B246&amp;$F236,'Xử lý'!$F:$G,2,0))</f>
        <v/>
      </c>
      <c r="F246" s="109" t="str">
        <f>IF(ISNA(VLOOKUP(RIGHT(F$3,1)&amp;"C"&amp;$B246&amp;$F236,'Xử lý'!$F:$G,2,0)),"",VLOOKUP(RIGHT(F$3,1)&amp;"C"&amp;$B246&amp;$F236,'Xử lý'!$F:$G,2,0))</f>
        <v/>
      </c>
      <c r="G246" s="109" t="str">
        <f>IF(ISNA(VLOOKUP(RIGHT(G$3,1)&amp;"C"&amp;$B246&amp;$F236,'Xử lý'!$F:$G,2,0)),"",VLOOKUP(RIGHT(G$3,1)&amp;"C"&amp;$B246&amp;$F236,'Xử lý'!$F:$G,2,0))</f>
        <v/>
      </c>
      <c r="H246" s="110" t="str">
        <f>IF(ISNA(VLOOKUP(RIGHT(H$3,1)&amp;"C"&amp;$B246&amp;$F236,'Xử lý'!$F:$G,2,0)),"",VLOOKUP(RIGHT(H$3,1)&amp;"C"&amp;$B246&amp;$F236,'Xử lý'!$F:$G,2,0))</f>
        <v/>
      </c>
      <c r="I246" s="155"/>
    </row>
    <row r="247" spans="1:9" x14ac:dyDescent="0.35"/>
    <row r="248" spans="1:9" ht="15" x14ac:dyDescent="0.35">
      <c r="A248" s="146" t="str">
        <f>A235</f>
        <v>THỜI KHÓA BIỂU TUẦN 3 - ÁP DỤNG TỪ 18/9/2023</v>
      </c>
      <c r="B248" s="146"/>
      <c r="C248" s="146"/>
      <c r="D248" s="146"/>
      <c r="E248" s="146"/>
      <c r="F248" s="146"/>
      <c r="G248" s="146"/>
      <c r="H248" s="146"/>
    </row>
    <row r="249" spans="1:9" ht="16" thickBot="1" x14ac:dyDescent="0.4">
      <c r="A249" s="147"/>
      <c r="B249" s="147"/>
      <c r="C249" s="148"/>
      <c r="D249" s="148"/>
      <c r="E249" s="147" t="s">
        <v>157</v>
      </c>
      <c r="F249" s="147" t="str">
        <f>VLOOKUP(1+(ROW()-2)/13,DSGV!A:B,2,0)</f>
        <v>Si.Lệ</v>
      </c>
      <c r="G249" s="147"/>
      <c r="H249" s="147"/>
    </row>
    <row r="250" spans="1:9" ht="16" thickBot="1" x14ac:dyDescent="0.4">
      <c r="A250" s="149"/>
      <c r="B250" s="150"/>
      <c r="C250" s="90" t="s">
        <v>79</v>
      </c>
      <c r="D250" s="90" t="s">
        <v>81</v>
      </c>
      <c r="E250" s="90" t="s">
        <v>82</v>
      </c>
      <c r="F250" s="90" t="s">
        <v>83</v>
      </c>
      <c r="G250" s="90" t="s">
        <v>84</v>
      </c>
      <c r="H250" s="91" t="s">
        <v>85</v>
      </c>
    </row>
    <row r="251" spans="1:9" ht="31" x14ac:dyDescent="0.7">
      <c r="A251" s="151" t="s">
        <v>9</v>
      </c>
      <c r="B251" s="152">
        <v>1</v>
      </c>
      <c r="C251" s="153" t="str">
        <f>IF(ISNA(VLOOKUP(RIGHT(C$3,1)&amp;"S"&amp;$B251&amp;$F249,'Xử lý'!$F:$G,2,0)),"",VLOOKUP(RIGHT(C$3,1)&amp;"S"&amp;$B251&amp;$F249,'Xử lý'!$F:$G,2,0))</f>
        <v/>
      </c>
      <c r="D251" s="153" t="str">
        <f>IF(ISNA(VLOOKUP(RIGHT(D$3,1)&amp;"S"&amp;$B251&amp;$F249,'Xử lý'!$F:$G,2,0)),"",VLOOKUP(RIGHT(D$3,1)&amp;"S"&amp;$B251&amp;$F249,'Xử lý'!$F:$G,2,0))</f>
        <v/>
      </c>
      <c r="E251" s="153" t="str">
        <f>IF(ISNA(VLOOKUP(RIGHT(E$3,1)&amp;"S"&amp;$B251&amp;$F249,'Xử lý'!$F:$G,2,0)),"",VLOOKUP(RIGHT(E$3,1)&amp;"S"&amp;$B251&amp;$F249,'Xử lý'!$F:$G,2,0))</f>
        <v/>
      </c>
      <c r="F251" s="153" t="str">
        <f>IF(ISNA(VLOOKUP(RIGHT(F$3,1)&amp;"S"&amp;$B251&amp;$F249,'Xử lý'!$F:$G,2,0)),"",VLOOKUP(RIGHT(F$3,1)&amp;"S"&amp;$B251&amp;$F249,'Xử lý'!$F:$G,2,0))</f>
        <v/>
      </c>
      <c r="G251" s="153" t="str">
        <f>IF(ISNA(VLOOKUP(RIGHT(G$3,1)&amp;"S"&amp;$B251&amp;$F249,'Xử lý'!$F:$G,2,0)),"",VLOOKUP(RIGHT(G$3,1)&amp;"S"&amp;$B251&amp;$F249,'Xử lý'!$F:$G,2,0))</f>
        <v/>
      </c>
      <c r="H251" s="154" t="str">
        <f>IF(ISNA(VLOOKUP(RIGHT(H$3,1)&amp;"S"&amp;$B251&amp;$F249,'Xử lý'!$F:$G,2,0)),"",VLOOKUP(RIGHT(H$3,1)&amp;"S"&amp;$B251&amp;$F249,'Xử lý'!$F:$G,2,0))</f>
        <v/>
      </c>
      <c r="I251" s="155"/>
    </row>
    <row r="252" spans="1:9" ht="31" x14ac:dyDescent="0.7">
      <c r="A252" s="156"/>
      <c r="B252" s="157">
        <v>2</v>
      </c>
      <c r="C252" s="158" t="str">
        <f>IF(ISNA(VLOOKUP(RIGHT(C$3,1)&amp;"S"&amp;$B252&amp;$F249,'Xử lý'!$F:$G,2,0)),"",VLOOKUP(RIGHT(C$3,1)&amp;"S"&amp;$B252&amp;$F249,'Xử lý'!$F:$G,2,0))</f>
        <v/>
      </c>
      <c r="D252" s="158" t="str">
        <f>IF(ISNA(VLOOKUP(RIGHT(D$3,1)&amp;"S"&amp;$B252&amp;$F249,'Xử lý'!$F:$G,2,0)),"",VLOOKUP(RIGHT(D$3,1)&amp;"S"&amp;$B252&amp;$F249,'Xử lý'!$F:$G,2,0))</f>
        <v/>
      </c>
      <c r="E252" s="158" t="str">
        <f>IF(ISNA(VLOOKUP(RIGHT(E$3,1)&amp;"S"&amp;$B252&amp;$F249,'Xử lý'!$F:$G,2,0)),"",VLOOKUP(RIGHT(E$3,1)&amp;"S"&amp;$B252&amp;$F249,'Xử lý'!$F:$G,2,0))</f>
        <v/>
      </c>
      <c r="F252" s="158" t="str">
        <f>IF(ISNA(VLOOKUP(RIGHT(F$3,1)&amp;"S"&amp;$B252&amp;$F249,'Xử lý'!$F:$G,2,0)),"",VLOOKUP(RIGHT(F$3,1)&amp;"S"&amp;$B252&amp;$F249,'Xử lý'!$F:$G,2,0))</f>
        <v/>
      </c>
      <c r="G252" s="158" t="str">
        <f>IF(ISNA(VLOOKUP(RIGHT(G$3,1)&amp;"S"&amp;$B252&amp;$F249,'Xử lý'!$F:$G,2,0)),"",VLOOKUP(RIGHT(G$3,1)&amp;"S"&amp;$B252&amp;$F249,'Xử lý'!$F:$G,2,0))</f>
        <v/>
      </c>
      <c r="H252" s="159" t="str">
        <f>IF(ISNA(VLOOKUP(RIGHT(H$3,1)&amp;"S"&amp;$B252&amp;$F249,'Xử lý'!$F:$G,2,0)),"",VLOOKUP(RIGHT(H$3,1)&amp;"S"&amp;$B252&amp;$F249,'Xử lý'!$F:$G,2,0))</f>
        <v/>
      </c>
      <c r="I252" s="155"/>
    </row>
    <row r="253" spans="1:9" ht="31" x14ac:dyDescent="0.7">
      <c r="A253" s="156"/>
      <c r="B253" s="157">
        <v>3</v>
      </c>
      <c r="C253" s="158" t="str">
        <f>IF(ISNA(VLOOKUP(RIGHT(C$3,1)&amp;"S"&amp;$B253&amp;$F249,'Xử lý'!$F:$G,2,0)),"",VLOOKUP(RIGHT(C$3,1)&amp;"S"&amp;$B253&amp;$F249,'Xử lý'!$F:$G,2,0))</f>
        <v/>
      </c>
      <c r="D253" s="158" t="str">
        <f>IF(ISNA(VLOOKUP(RIGHT(D$3,1)&amp;"S"&amp;$B253&amp;$F249,'Xử lý'!$F:$G,2,0)),"",VLOOKUP(RIGHT(D$3,1)&amp;"S"&amp;$B253&amp;$F249,'Xử lý'!$F:$G,2,0))</f>
        <v/>
      </c>
      <c r="E253" s="158" t="str">
        <f>IF(ISNA(VLOOKUP(RIGHT(E$3,1)&amp;"S"&amp;$B253&amp;$F249,'Xử lý'!$F:$G,2,0)),"",VLOOKUP(RIGHT(E$3,1)&amp;"S"&amp;$B253&amp;$F249,'Xử lý'!$F:$G,2,0))</f>
        <v/>
      </c>
      <c r="F253" s="158" t="str">
        <f>IF(ISNA(VLOOKUP(RIGHT(F$3,1)&amp;"S"&amp;$B253&amp;$F249,'Xử lý'!$F:$G,2,0)),"",VLOOKUP(RIGHT(F$3,1)&amp;"S"&amp;$B253&amp;$F249,'Xử lý'!$F:$G,2,0))</f>
        <v/>
      </c>
      <c r="G253" s="158" t="str">
        <f>IF(ISNA(VLOOKUP(RIGHT(G$3,1)&amp;"S"&amp;$B253&amp;$F249,'Xử lý'!$F:$G,2,0)),"",VLOOKUP(RIGHT(G$3,1)&amp;"S"&amp;$B253&amp;$F249,'Xử lý'!$F:$G,2,0))</f>
        <v/>
      </c>
      <c r="H253" s="159" t="str">
        <f>IF(ISNA(VLOOKUP(RIGHT(H$3,1)&amp;"S"&amp;$B253&amp;$F249,'Xử lý'!$F:$G,2,0)),"",VLOOKUP(RIGHT(H$3,1)&amp;"S"&amp;$B253&amp;$F249,'Xử lý'!$F:$G,2,0))</f>
        <v/>
      </c>
      <c r="I253" s="155"/>
    </row>
    <row r="254" spans="1:9" ht="31" x14ac:dyDescent="0.7">
      <c r="A254" s="156"/>
      <c r="B254" s="157">
        <v>4</v>
      </c>
      <c r="C254" s="158" t="str">
        <f>IF(ISNA(VLOOKUP(RIGHT(C$3,1)&amp;"S"&amp;$B254&amp;$F249,'Xử lý'!$F:$G,2,0)),"",VLOOKUP(RIGHT(C$3,1)&amp;"S"&amp;$B254&amp;$F249,'Xử lý'!$F:$G,2,0))</f>
        <v/>
      </c>
      <c r="D254" s="158" t="str">
        <f>IF(ISNA(VLOOKUP(RIGHT(D$3,1)&amp;"S"&amp;$B254&amp;$F249,'Xử lý'!$F:$G,2,0)),"",VLOOKUP(RIGHT(D$3,1)&amp;"S"&amp;$B254&amp;$F249,'Xử lý'!$F:$G,2,0))</f>
        <v/>
      </c>
      <c r="E254" s="158" t="str">
        <f>IF(ISNA(VLOOKUP(RIGHT(E$3,1)&amp;"S"&amp;$B254&amp;$F249,'Xử lý'!$F:$G,2,0)),"",VLOOKUP(RIGHT(E$3,1)&amp;"S"&amp;$B254&amp;$F249,'Xử lý'!$F:$G,2,0))</f>
        <v/>
      </c>
      <c r="F254" s="158" t="str">
        <f>IF(ISNA(VLOOKUP(RIGHT(F$3,1)&amp;"S"&amp;$B254&amp;$F249,'Xử lý'!$F:$G,2,0)),"",VLOOKUP(RIGHT(F$3,1)&amp;"S"&amp;$B254&amp;$F249,'Xử lý'!$F:$G,2,0))</f>
        <v/>
      </c>
      <c r="G254" s="158" t="str">
        <f>IF(ISNA(VLOOKUP(RIGHT(G$3,1)&amp;"S"&amp;$B254&amp;$F249,'Xử lý'!$F:$G,2,0)),"",VLOOKUP(RIGHT(G$3,1)&amp;"S"&amp;$B254&amp;$F249,'Xử lý'!$F:$G,2,0))</f>
        <v/>
      </c>
      <c r="H254" s="159" t="str">
        <f>IF(ISNA(VLOOKUP(RIGHT(H$3,1)&amp;"S"&amp;$B254&amp;$F249,'Xử lý'!$F:$G,2,0)),"",VLOOKUP(RIGHT(H$3,1)&amp;"S"&amp;$B254&amp;$F249,'Xử lý'!$F:$G,2,0))</f>
        <v/>
      </c>
      <c r="I254" s="155"/>
    </row>
    <row r="255" spans="1:9" ht="31.5" thickBot="1" x14ac:dyDescent="0.75">
      <c r="A255" s="160"/>
      <c r="B255" s="161">
        <v>5</v>
      </c>
      <c r="C255" s="162" t="str">
        <f>IF(ISNA(VLOOKUP(RIGHT(C$3,1)&amp;"S"&amp;$B255&amp;$F249,'Xử lý'!$F:$G,2,0)),"",VLOOKUP(RIGHT(C$3,1)&amp;"S"&amp;$B255&amp;$F249,'Xử lý'!$F:$G,2,0))</f>
        <v/>
      </c>
      <c r="D255" s="162" t="str">
        <f>IF(ISNA(VLOOKUP(RIGHT(D$3,1)&amp;"S"&amp;$B255&amp;$F249,'Xử lý'!$F:$G,2,0)),"",VLOOKUP(RIGHT(D$3,1)&amp;"S"&amp;$B255&amp;$F249,'Xử lý'!$F:$G,2,0))</f>
        <v/>
      </c>
      <c r="E255" s="162" t="str">
        <f>IF(ISNA(VLOOKUP(RIGHT(E$3,1)&amp;"S"&amp;$B255&amp;$F249,'Xử lý'!$F:$G,2,0)),"",VLOOKUP(RIGHT(E$3,1)&amp;"S"&amp;$B255&amp;$F249,'Xử lý'!$F:$G,2,0))</f>
        <v/>
      </c>
      <c r="F255" s="162" t="str">
        <f>IF(ISNA(VLOOKUP(RIGHT(F$3,1)&amp;"S"&amp;$B255&amp;$F249,'Xử lý'!$F:$G,2,0)),"",VLOOKUP(RIGHT(F$3,1)&amp;"S"&amp;$B255&amp;$F249,'Xử lý'!$F:$G,2,0))</f>
        <v/>
      </c>
      <c r="G255" s="162" t="str">
        <f>IF(ISNA(VLOOKUP(RIGHT(G$3,1)&amp;"S"&amp;$B255&amp;$F249,'Xử lý'!$F:$G,2,0)),"",VLOOKUP(RIGHT(G$3,1)&amp;"S"&amp;$B255&amp;$F249,'Xử lý'!$F:$G,2,0))</f>
        <v/>
      </c>
      <c r="H255" s="163" t="str">
        <f>IF(ISNA(VLOOKUP(RIGHT(H$3,1)&amp;"S"&amp;$B255&amp;$F249,'Xử lý'!$F:$G,2,0)),"",VLOOKUP(RIGHT(H$3,1)&amp;"S"&amp;$B255&amp;$F249,'Xử lý'!$F:$G,2,0))</f>
        <v/>
      </c>
      <c r="I255" s="155"/>
    </row>
    <row r="256" spans="1:9" ht="31" x14ac:dyDescent="0.7">
      <c r="A256" s="164" t="s">
        <v>64</v>
      </c>
      <c r="B256" s="165">
        <v>1</v>
      </c>
      <c r="C256" s="166" t="str">
        <f>IF(ISNA(VLOOKUP(RIGHT(C$3,1)&amp;"C"&amp;$B256&amp;$F249,'Xử lý'!$F:$G,2,0)),"",VLOOKUP(RIGHT(C$3,1)&amp;"C"&amp;$B256&amp;$F249,'Xử lý'!$F:$G,2,0))</f>
        <v/>
      </c>
      <c r="D256" s="166" t="str">
        <f>IF(ISNA(VLOOKUP(RIGHT(D$3,1)&amp;"C"&amp;$B256&amp;$F249,'Xử lý'!$F:$G,2,0)),"",VLOOKUP(RIGHT(D$3,1)&amp;"C"&amp;$B256&amp;$F249,'Xử lý'!$F:$G,2,0))</f>
        <v/>
      </c>
      <c r="E256" s="166" t="str">
        <f>IF(ISNA(VLOOKUP(RIGHT(E$3,1)&amp;"C"&amp;$B256&amp;$F249,'Xử lý'!$F:$G,2,0)),"",VLOOKUP(RIGHT(E$3,1)&amp;"C"&amp;$B256&amp;$F249,'Xử lý'!$F:$G,2,0))</f>
        <v/>
      </c>
      <c r="F256" s="166" t="str">
        <f>IF(ISNA(VLOOKUP(RIGHT(F$3,1)&amp;"C"&amp;$B256&amp;$F249,'Xử lý'!$F:$G,2,0)),"",VLOOKUP(RIGHT(F$3,1)&amp;"C"&amp;$B256&amp;$F249,'Xử lý'!$F:$G,2,0))</f>
        <v/>
      </c>
      <c r="G256" s="166" t="str">
        <f>IF(ISNA(VLOOKUP(RIGHT(G$3,1)&amp;"C"&amp;$B256&amp;$F249,'Xử lý'!$F:$G,2,0)),"",VLOOKUP(RIGHT(G$3,1)&amp;"C"&amp;$B256&amp;$F249,'Xử lý'!$F:$G,2,0))</f>
        <v/>
      </c>
      <c r="H256" s="167" t="str">
        <f>IF(ISNA(VLOOKUP(RIGHT(H$3,1)&amp;"C"&amp;$B256&amp;$F249,'Xử lý'!$F:$G,2,0)),"",VLOOKUP(RIGHT(H$3,1)&amp;"C"&amp;$B256&amp;$F249,'Xử lý'!$F:$G,2,0))</f>
        <v/>
      </c>
      <c r="I256" s="155"/>
    </row>
    <row r="257" spans="1:9" ht="31" x14ac:dyDescent="0.7">
      <c r="A257" s="168"/>
      <c r="B257" s="169">
        <v>2</v>
      </c>
      <c r="C257" s="104" t="str">
        <f>IF(ISNA(VLOOKUP(RIGHT(C$3,1)&amp;"C"&amp;$B257&amp;$F249,'Xử lý'!$F:$G,2,0)),"",VLOOKUP(RIGHT(C$3,1)&amp;"C"&amp;$B257&amp;$F249,'Xử lý'!$F:$G,2,0))</f>
        <v/>
      </c>
      <c r="D257" s="104" t="str">
        <f>IF(ISNA(VLOOKUP(RIGHT(D$3,1)&amp;"C"&amp;$B257&amp;$F249,'Xử lý'!$F:$G,2,0)),"",VLOOKUP(RIGHT(D$3,1)&amp;"C"&amp;$B257&amp;$F249,'Xử lý'!$F:$G,2,0))</f>
        <v/>
      </c>
      <c r="E257" s="104" t="str">
        <f>IF(ISNA(VLOOKUP(RIGHT(E$3,1)&amp;"C"&amp;$B257&amp;$F249,'Xử lý'!$F:$G,2,0)),"",VLOOKUP(RIGHT(E$3,1)&amp;"C"&amp;$B257&amp;$F249,'Xử lý'!$F:$G,2,0))</f>
        <v/>
      </c>
      <c r="F257" s="104" t="str">
        <f>IF(ISNA(VLOOKUP(RIGHT(F$3,1)&amp;"C"&amp;$B257&amp;$F249,'Xử lý'!$F:$G,2,0)),"",VLOOKUP(RIGHT(F$3,1)&amp;"C"&amp;$B257&amp;$F249,'Xử lý'!$F:$G,2,0))</f>
        <v/>
      </c>
      <c r="G257" s="104" t="str">
        <f>IF(ISNA(VLOOKUP(RIGHT(G$3,1)&amp;"C"&amp;$B257&amp;$F249,'Xử lý'!$F:$G,2,0)),"",VLOOKUP(RIGHT(G$3,1)&amp;"C"&amp;$B257&amp;$F249,'Xử lý'!$F:$G,2,0))</f>
        <v/>
      </c>
      <c r="H257" s="105" t="str">
        <f>IF(ISNA(VLOOKUP(RIGHT(H$3,1)&amp;"C"&amp;$B257&amp;$F249,'Xử lý'!$F:$G,2,0)),"",VLOOKUP(RIGHT(H$3,1)&amp;"C"&amp;$B257&amp;$F249,'Xử lý'!$F:$G,2,0))</f>
        <v/>
      </c>
      <c r="I257" s="155"/>
    </row>
    <row r="258" spans="1:9" ht="31" x14ac:dyDescent="0.7">
      <c r="A258" s="168"/>
      <c r="B258" s="169">
        <v>3</v>
      </c>
      <c r="C258" s="104" t="str">
        <f>IF(ISNA(VLOOKUP(RIGHT(C$3,1)&amp;"C"&amp;$B258&amp;$F249,'Xử lý'!$F:$G,2,0)),"",VLOOKUP(RIGHT(C$3,1)&amp;"C"&amp;$B258&amp;$F249,'Xử lý'!$F:$G,2,0))</f>
        <v/>
      </c>
      <c r="D258" s="104" t="str">
        <f>IF(ISNA(VLOOKUP(RIGHT(D$3,1)&amp;"C"&amp;$B258&amp;$F249,'Xử lý'!$F:$G,2,0)),"",VLOOKUP(RIGHT(D$3,1)&amp;"C"&amp;$B258&amp;$F249,'Xử lý'!$F:$G,2,0))</f>
        <v/>
      </c>
      <c r="E258" s="104" t="str">
        <f>IF(ISNA(VLOOKUP(RIGHT(E$3,1)&amp;"C"&amp;$B258&amp;$F249,'Xử lý'!$F:$G,2,0)),"",VLOOKUP(RIGHT(E$3,1)&amp;"C"&amp;$B258&amp;$F249,'Xử lý'!$F:$G,2,0))</f>
        <v/>
      </c>
      <c r="F258" s="104" t="str">
        <f>IF(ISNA(VLOOKUP(RIGHT(F$3,1)&amp;"C"&amp;$B258&amp;$F249,'Xử lý'!$F:$G,2,0)),"",VLOOKUP(RIGHT(F$3,1)&amp;"C"&amp;$B258&amp;$F249,'Xử lý'!$F:$G,2,0))</f>
        <v/>
      </c>
      <c r="G258" s="104" t="str">
        <f>IF(ISNA(VLOOKUP(RIGHT(G$3,1)&amp;"C"&amp;$B258&amp;$F249,'Xử lý'!$F:$G,2,0)),"",VLOOKUP(RIGHT(G$3,1)&amp;"C"&amp;$B258&amp;$F249,'Xử lý'!$F:$G,2,0))</f>
        <v/>
      </c>
      <c r="H258" s="105" t="str">
        <f>IF(ISNA(VLOOKUP(RIGHT(H$3,1)&amp;"C"&amp;$B258&amp;$F249,'Xử lý'!$F:$G,2,0)),"",VLOOKUP(RIGHT(H$3,1)&amp;"C"&amp;$B258&amp;$F249,'Xử lý'!$F:$G,2,0))</f>
        <v/>
      </c>
      <c r="I258" s="155"/>
    </row>
    <row r="259" spans="1:9" ht="31.5" thickBot="1" x14ac:dyDescent="0.75">
      <c r="A259" s="170"/>
      <c r="B259" s="171">
        <v>4</v>
      </c>
      <c r="C259" s="109" t="str">
        <f>IF(ISNA(VLOOKUP(RIGHT(C$3,1)&amp;"C"&amp;$B259&amp;$F249,'Xử lý'!$F:$G,2,0)),"",VLOOKUP(RIGHT(C$3,1)&amp;"C"&amp;$B259&amp;$F249,'Xử lý'!$F:$G,2,0))</f>
        <v/>
      </c>
      <c r="D259" s="109" t="str">
        <f>IF(ISNA(VLOOKUP(RIGHT(D$3,1)&amp;"C"&amp;$B259&amp;$F249,'Xử lý'!$F:$G,2,0)),"",VLOOKUP(RIGHT(D$3,1)&amp;"C"&amp;$B259&amp;$F249,'Xử lý'!$F:$G,2,0))</f>
        <v/>
      </c>
      <c r="E259" s="109" t="str">
        <f>IF(ISNA(VLOOKUP(RIGHT(E$3,1)&amp;"C"&amp;$B259&amp;$F249,'Xử lý'!$F:$G,2,0)),"",VLOOKUP(RIGHT(E$3,1)&amp;"C"&amp;$B259&amp;$F249,'Xử lý'!$F:$G,2,0))</f>
        <v/>
      </c>
      <c r="F259" s="109" t="str">
        <f>IF(ISNA(VLOOKUP(RIGHT(F$3,1)&amp;"C"&amp;$B259&amp;$F249,'Xử lý'!$F:$G,2,0)),"",VLOOKUP(RIGHT(F$3,1)&amp;"C"&amp;$B259&amp;$F249,'Xử lý'!$F:$G,2,0))</f>
        <v/>
      </c>
      <c r="G259" s="109" t="str">
        <f>IF(ISNA(VLOOKUP(RIGHT(G$3,1)&amp;"C"&amp;$B259&amp;$F249,'Xử lý'!$F:$G,2,0)),"",VLOOKUP(RIGHT(G$3,1)&amp;"C"&amp;$B259&amp;$F249,'Xử lý'!$F:$G,2,0))</f>
        <v/>
      </c>
      <c r="H259" s="110" t="str">
        <f>IF(ISNA(VLOOKUP(RIGHT(H$3,1)&amp;"C"&amp;$B259&amp;$F249,'Xử lý'!$F:$G,2,0)),"",VLOOKUP(RIGHT(H$3,1)&amp;"C"&amp;$B259&amp;$F249,'Xử lý'!$F:$G,2,0))</f>
        <v/>
      </c>
      <c r="I259" s="155"/>
    </row>
    <row r="260" spans="1:9" x14ac:dyDescent="0.35"/>
    <row r="261" spans="1:9" ht="15" x14ac:dyDescent="0.35">
      <c r="A261" s="146" t="str">
        <f>A248</f>
        <v>THỜI KHÓA BIỂU TUẦN 3 - ÁP DỤNG TỪ 18/9/2023</v>
      </c>
      <c r="B261" s="146"/>
      <c r="C261" s="146"/>
      <c r="D261" s="146"/>
      <c r="E261" s="146"/>
      <c r="F261" s="146"/>
      <c r="G261" s="146"/>
      <c r="H261" s="146"/>
    </row>
    <row r="262" spans="1:9" ht="16" thickBot="1" x14ac:dyDescent="0.4">
      <c r="A262" s="147"/>
      <c r="B262" s="147"/>
      <c r="C262" s="148"/>
      <c r="D262" s="148"/>
      <c r="E262" s="147" t="s">
        <v>157</v>
      </c>
      <c r="F262" s="147" t="str">
        <f>VLOOKUP(1+(ROW()-2)/13,DSGV!A:B,2,0)</f>
        <v>Si.Thức</v>
      </c>
      <c r="G262" s="147"/>
      <c r="H262" s="147"/>
    </row>
    <row r="263" spans="1:9" ht="16" thickBot="1" x14ac:dyDescent="0.4">
      <c r="A263" s="149"/>
      <c r="B263" s="150"/>
      <c r="C263" s="90" t="s">
        <v>79</v>
      </c>
      <c r="D263" s="90" t="s">
        <v>81</v>
      </c>
      <c r="E263" s="90" t="s">
        <v>82</v>
      </c>
      <c r="F263" s="90" t="s">
        <v>83</v>
      </c>
      <c r="G263" s="90" t="s">
        <v>84</v>
      </c>
      <c r="H263" s="91" t="s">
        <v>85</v>
      </c>
    </row>
    <row r="264" spans="1:9" ht="31" x14ac:dyDescent="0.7">
      <c r="A264" s="151" t="s">
        <v>9</v>
      </c>
      <c r="B264" s="152">
        <v>1</v>
      </c>
      <c r="C264" s="153" t="str">
        <f>IF(ISNA(VLOOKUP(RIGHT(C$3,1)&amp;"S"&amp;$B264&amp;$F262,'Xử lý'!$F:$G,2,0)),"",VLOOKUP(RIGHT(C$3,1)&amp;"S"&amp;$B264&amp;$F262,'Xử lý'!$F:$G,2,0))</f>
        <v/>
      </c>
      <c r="D264" s="153" t="str">
        <f>IF(ISNA(VLOOKUP(RIGHT(D$3,1)&amp;"S"&amp;$B264&amp;$F262,'Xử lý'!$F:$G,2,0)),"",VLOOKUP(RIGHT(D$3,1)&amp;"S"&amp;$B264&amp;$F262,'Xử lý'!$F:$G,2,0))</f>
        <v/>
      </c>
      <c r="E264" s="153" t="str">
        <f>IF(ISNA(VLOOKUP(RIGHT(E$3,1)&amp;"S"&amp;$B264&amp;$F262,'Xử lý'!$F:$G,2,0)),"",VLOOKUP(RIGHT(E$3,1)&amp;"S"&amp;$B264&amp;$F262,'Xử lý'!$F:$G,2,0))</f>
        <v/>
      </c>
      <c r="F264" s="153" t="str">
        <f>IF(ISNA(VLOOKUP(RIGHT(F$3,1)&amp;"S"&amp;$B264&amp;$F262,'Xử lý'!$F:$G,2,0)),"",VLOOKUP(RIGHT(F$3,1)&amp;"S"&amp;$B264&amp;$F262,'Xử lý'!$F:$G,2,0))</f>
        <v/>
      </c>
      <c r="G264" s="153" t="str">
        <f>IF(ISNA(VLOOKUP(RIGHT(G$3,1)&amp;"S"&amp;$B264&amp;$F262,'Xử lý'!$F:$G,2,0)),"",VLOOKUP(RIGHT(G$3,1)&amp;"S"&amp;$B264&amp;$F262,'Xử lý'!$F:$G,2,0))</f>
        <v/>
      </c>
      <c r="H264" s="154" t="str">
        <f>IF(ISNA(VLOOKUP(RIGHT(H$3,1)&amp;"S"&amp;$B264&amp;$F262,'Xử lý'!$F:$G,2,0)),"",VLOOKUP(RIGHT(H$3,1)&amp;"S"&amp;$B264&amp;$F262,'Xử lý'!$F:$G,2,0))</f>
        <v/>
      </c>
      <c r="I264" s="155"/>
    </row>
    <row r="265" spans="1:9" ht="31" x14ac:dyDescent="0.7">
      <c r="A265" s="156"/>
      <c r="B265" s="157">
        <v>2</v>
      </c>
      <c r="C265" s="158" t="str">
        <f>IF(ISNA(VLOOKUP(RIGHT(C$3,1)&amp;"S"&amp;$B265&amp;$F262,'Xử lý'!$F:$G,2,0)),"",VLOOKUP(RIGHT(C$3,1)&amp;"S"&amp;$B265&amp;$F262,'Xử lý'!$F:$G,2,0))</f>
        <v/>
      </c>
      <c r="D265" s="158" t="str">
        <f>IF(ISNA(VLOOKUP(RIGHT(D$3,1)&amp;"S"&amp;$B265&amp;$F262,'Xử lý'!$F:$G,2,0)),"",VLOOKUP(RIGHT(D$3,1)&amp;"S"&amp;$B265&amp;$F262,'Xử lý'!$F:$G,2,0))</f>
        <v/>
      </c>
      <c r="E265" s="158" t="str">
        <f>IF(ISNA(VLOOKUP(RIGHT(E$3,1)&amp;"S"&amp;$B265&amp;$F262,'Xử lý'!$F:$G,2,0)),"",VLOOKUP(RIGHT(E$3,1)&amp;"S"&amp;$B265&amp;$F262,'Xử lý'!$F:$G,2,0))</f>
        <v/>
      </c>
      <c r="F265" s="158" t="str">
        <f>IF(ISNA(VLOOKUP(RIGHT(F$3,1)&amp;"S"&amp;$B265&amp;$F262,'Xử lý'!$F:$G,2,0)),"",VLOOKUP(RIGHT(F$3,1)&amp;"S"&amp;$B265&amp;$F262,'Xử lý'!$F:$G,2,0))</f>
        <v/>
      </c>
      <c r="G265" s="158" t="str">
        <f>IF(ISNA(VLOOKUP(RIGHT(G$3,1)&amp;"S"&amp;$B265&amp;$F262,'Xử lý'!$F:$G,2,0)),"",VLOOKUP(RIGHT(G$3,1)&amp;"S"&amp;$B265&amp;$F262,'Xử lý'!$F:$G,2,0))</f>
        <v/>
      </c>
      <c r="H265" s="159" t="str">
        <f>IF(ISNA(VLOOKUP(RIGHT(H$3,1)&amp;"S"&amp;$B265&amp;$F262,'Xử lý'!$F:$G,2,0)),"",VLOOKUP(RIGHT(H$3,1)&amp;"S"&amp;$B265&amp;$F262,'Xử lý'!$F:$G,2,0))</f>
        <v/>
      </c>
      <c r="I265" s="155"/>
    </row>
    <row r="266" spans="1:9" ht="31" x14ac:dyDescent="0.7">
      <c r="A266" s="156"/>
      <c r="B266" s="157">
        <v>3</v>
      </c>
      <c r="C266" s="158" t="str">
        <f>IF(ISNA(VLOOKUP(RIGHT(C$3,1)&amp;"S"&amp;$B266&amp;$F262,'Xử lý'!$F:$G,2,0)),"",VLOOKUP(RIGHT(C$3,1)&amp;"S"&amp;$B266&amp;$F262,'Xử lý'!$F:$G,2,0))</f>
        <v/>
      </c>
      <c r="D266" s="158" t="str">
        <f>IF(ISNA(VLOOKUP(RIGHT(D$3,1)&amp;"S"&amp;$B266&amp;$F262,'Xử lý'!$F:$G,2,0)),"",VLOOKUP(RIGHT(D$3,1)&amp;"S"&amp;$B266&amp;$F262,'Xử lý'!$F:$G,2,0))</f>
        <v/>
      </c>
      <c r="E266" s="158" t="str">
        <f>IF(ISNA(VLOOKUP(RIGHT(E$3,1)&amp;"S"&amp;$B266&amp;$F262,'Xử lý'!$F:$G,2,0)),"",VLOOKUP(RIGHT(E$3,1)&amp;"S"&amp;$B266&amp;$F262,'Xử lý'!$F:$G,2,0))</f>
        <v/>
      </c>
      <c r="F266" s="158" t="str">
        <f>IF(ISNA(VLOOKUP(RIGHT(F$3,1)&amp;"S"&amp;$B266&amp;$F262,'Xử lý'!$F:$G,2,0)),"",VLOOKUP(RIGHT(F$3,1)&amp;"S"&amp;$B266&amp;$F262,'Xử lý'!$F:$G,2,0))</f>
        <v/>
      </c>
      <c r="G266" s="158" t="str">
        <f>IF(ISNA(VLOOKUP(RIGHT(G$3,1)&amp;"S"&amp;$B266&amp;$F262,'Xử lý'!$F:$G,2,0)),"",VLOOKUP(RIGHT(G$3,1)&amp;"S"&amp;$B266&amp;$F262,'Xử lý'!$F:$G,2,0))</f>
        <v/>
      </c>
      <c r="H266" s="159" t="str">
        <f>IF(ISNA(VLOOKUP(RIGHT(H$3,1)&amp;"S"&amp;$B266&amp;$F262,'Xử lý'!$F:$G,2,0)),"",VLOOKUP(RIGHT(H$3,1)&amp;"S"&amp;$B266&amp;$F262,'Xử lý'!$F:$G,2,0))</f>
        <v/>
      </c>
      <c r="I266" s="155"/>
    </row>
    <row r="267" spans="1:9" ht="31" x14ac:dyDescent="0.7">
      <c r="A267" s="156"/>
      <c r="B267" s="157">
        <v>4</v>
      </c>
      <c r="C267" s="158" t="str">
        <f>IF(ISNA(VLOOKUP(RIGHT(C$3,1)&amp;"S"&amp;$B267&amp;$F262,'Xử lý'!$F:$G,2,0)),"",VLOOKUP(RIGHT(C$3,1)&amp;"S"&amp;$B267&amp;$F262,'Xử lý'!$F:$G,2,0))</f>
        <v/>
      </c>
      <c r="D267" s="158" t="str">
        <f>IF(ISNA(VLOOKUP(RIGHT(D$3,1)&amp;"S"&amp;$B267&amp;$F262,'Xử lý'!$F:$G,2,0)),"",VLOOKUP(RIGHT(D$3,1)&amp;"S"&amp;$B267&amp;$F262,'Xử lý'!$F:$G,2,0))</f>
        <v/>
      </c>
      <c r="E267" s="158" t="str">
        <f>IF(ISNA(VLOOKUP(RIGHT(E$3,1)&amp;"S"&amp;$B267&amp;$F262,'Xử lý'!$F:$G,2,0)),"",VLOOKUP(RIGHT(E$3,1)&amp;"S"&amp;$B267&amp;$F262,'Xử lý'!$F:$G,2,0))</f>
        <v/>
      </c>
      <c r="F267" s="158" t="str">
        <f>IF(ISNA(VLOOKUP(RIGHT(F$3,1)&amp;"S"&amp;$B267&amp;$F262,'Xử lý'!$F:$G,2,0)),"",VLOOKUP(RIGHT(F$3,1)&amp;"S"&amp;$B267&amp;$F262,'Xử lý'!$F:$G,2,0))</f>
        <v/>
      </c>
      <c r="G267" s="158" t="str">
        <f>IF(ISNA(VLOOKUP(RIGHT(G$3,1)&amp;"S"&amp;$B267&amp;$F262,'Xử lý'!$F:$G,2,0)),"",VLOOKUP(RIGHT(G$3,1)&amp;"S"&amp;$B267&amp;$F262,'Xử lý'!$F:$G,2,0))</f>
        <v/>
      </c>
      <c r="H267" s="159" t="str">
        <f>IF(ISNA(VLOOKUP(RIGHT(H$3,1)&amp;"S"&amp;$B267&amp;$F262,'Xử lý'!$F:$G,2,0)),"",VLOOKUP(RIGHT(H$3,1)&amp;"S"&amp;$B267&amp;$F262,'Xử lý'!$F:$G,2,0))</f>
        <v/>
      </c>
      <c r="I267" s="155"/>
    </row>
    <row r="268" spans="1:9" ht="31.5" thickBot="1" x14ac:dyDescent="0.75">
      <c r="A268" s="160"/>
      <c r="B268" s="161">
        <v>5</v>
      </c>
      <c r="C268" s="162" t="str">
        <f>IF(ISNA(VLOOKUP(RIGHT(C$3,1)&amp;"S"&amp;$B268&amp;$F262,'Xử lý'!$F:$G,2,0)),"",VLOOKUP(RIGHT(C$3,1)&amp;"S"&amp;$B268&amp;$F262,'Xử lý'!$F:$G,2,0))</f>
        <v/>
      </c>
      <c r="D268" s="162" t="str">
        <f>IF(ISNA(VLOOKUP(RIGHT(D$3,1)&amp;"S"&amp;$B268&amp;$F262,'Xử lý'!$F:$G,2,0)),"",VLOOKUP(RIGHT(D$3,1)&amp;"S"&amp;$B268&amp;$F262,'Xử lý'!$F:$G,2,0))</f>
        <v/>
      </c>
      <c r="E268" s="162" t="str">
        <f>IF(ISNA(VLOOKUP(RIGHT(E$3,1)&amp;"S"&amp;$B268&amp;$F262,'Xử lý'!$F:$G,2,0)),"",VLOOKUP(RIGHT(E$3,1)&amp;"S"&amp;$B268&amp;$F262,'Xử lý'!$F:$G,2,0))</f>
        <v/>
      </c>
      <c r="F268" s="162" t="str">
        <f>IF(ISNA(VLOOKUP(RIGHT(F$3,1)&amp;"S"&amp;$B268&amp;$F262,'Xử lý'!$F:$G,2,0)),"",VLOOKUP(RIGHT(F$3,1)&amp;"S"&amp;$B268&amp;$F262,'Xử lý'!$F:$G,2,0))</f>
        <v/>
      </c>
      <c r="G268" s="162" t="str">
        <f>IF(ISNA(VLOOKUP(RIGHT(G$3,1)&amp;"S"&amp;$B268&amp;$F262,'Xử lý'!$F:$G,2,0)),"",VLOOKUP(RIGHT(G$3,1)&amp;"S"&amp;$B268&amp;$F262,'Xử lý'!$F:$G,2,0))</f>
        <v/>
      </c>
      <c r="H268" s="163" t="str">
        <f>IF(ISNA(VLOOKUP(RIGHT(H$3,1)&amp;"S"&amp;$B268&amp;$F262,'Xử lý'!$F:$G,2,0)),"",VLOOKUP(RIGHT(H$3,1)&amp;"S"&amp;$B268&amp;$F262,'Xử lý'!$F:$G,2,0))</f>
        <v/>
      </c>
      <c r="I268" s="155"/>
    </row>
    <row r="269" spans="1:9" ht="31" x14ac:dyDescent="0.7">
      <c r="A269" s="164" t="s">
        <v>64</v>
      </c>
      <c r="B269" s="165">
        <v>1</v>
      </c>
      <c r="C269" s="166" t="str">
        <f>IF(ISNA(VLOOKUP(RIGHT(C$3,1)&amp;"C"&amp;$B269&amp;$F262,'Xử lý'!$F:$G,2,0)),"",VLOOKUP(RIGHT(C$3,1)&amp;"C"&amp;$B269&amp;$F262,'Xử lý'!$F:$G,2,0))</f>
        <v/>
      </c>
      <c r="D269" s="166" t="str">
        <f>IF(ISNA(VLOOKUP(RIGHT(D$3,1)&amp;"C"&amp;$B269&amp;$F262,'Xử lý'!$F:$G,2,0)),"",VLOOKUP(RIGHT(D$3,1)&amp;"C"&amp;$B269&amp;$F262,'Xử lý'!$F:$G,2,0))</f>
        <v/>
      </c>
      <c r="E269" s="166" t="str">
        <f>IF(ISNA(VLOOKUP(RIGHT(E$3,1)&amp;"C"&amp;$B269&amp;$F262,'Xử lý'!$F:$G,2,0)),"",VLOOKUP(RIGHT(E$3,1)&amp;"C"&amp;$B269&amp;$F262,'Xử lý'!$F:$G,2,0))</f>
        <v/>
      </c>
      <c r="F269" s="166" t="str">
        <f>IF(ISNA(VLOOKUP(RIGHT(F$3,1)&amp;"C"&amp;$B269&amp;$F262,'Xử lý'!$F:$G,2,0)),"",VLOOKUP(RIGHT(F$3,1)&amp;"C"&amp;$B269&amp;$F262,'Xử lý'!$F:$G,2,0))</f>
        <v/>
      </c>
      <c r="G269" s="166" t="str">
        <f>IF(ISNA(VLOOKUP(RIGHT(G$3,1)&amp;"C"&amp;$B269&amp;$F262,'Xử lý'!$F:$G,2,0)),"",VLOOKUP(RIGHT(G$3,1)&amp;"C"&amp;$B269&amp;$F262,'Xử lý'!$F:$G,2,0))</f>
        <v/>
      </c>
      <c r="H269" s="167" t="str">
        <f>IF(ISNA(VLOOKUP(RIGHT(H$3,1)&amp;"C"&amp;$B269&amp;$F262,'Xử lý'!$F:$G,2,0)),"",VLOOKUP(RIGHT(H$3,1)&amp;"C"&amp;$B269&amp;$F262,'Xử lý'!$F:$G,2,0))</f>
        <v/>
      </c>
      <c r="I269" s="155"/>
    </row>
    <row r="270" spans="1:9" ht="31" x14ac:dyDescent="0.7">
      <c r="A270" s="168"/>
      <c r="B270" s="169">
        <v>2</v>
      </c>
      <c r="C270" s="104" t="str">
        <f>IF(ISNA(VLOOKUP(RIGHT(C$3,1)&amp;"C"&amp;$B270&amp;$F262,'Xử lý'!$F:$G,2,0)),"",VLOOKUP(RIGHT(C$3,1)&amp;"C"&amp;$B270&amp;$F262,'Xử lý'!$F:$G,2,0))</f>
        <v/>
      </c>
      <c r="D270" s="104" t="str">
        <f>IF(ISNA(VLOOKUP(RIGHT(D$3,1)&amp;"C"&amp;$B270&amp;$F262,'Xử lý'!$F:$G,2,0)),"",VLOOKUP(RIGHT(D$3,1)&amp;"C"&amp;$B270&amp;$F262,'Xử lý'!$F:$G,2,0))</f>
        <v/>
      </c>
      <c r="E270" s="104" t="str">
        <f>IF(ISNA(VLOOKUP(RIGHT(E$3,1)&amp;"C"&amp;$B270&amp;$F262,'Xử lý'!$F:$G,2,0)),"",VLOOKUP(RIGHT(E$3,1)&amp;"C"&amp;$B270&amp;$F262,'Xử lý'!$F:$G,2,0))</f>
        <v/>
      </c>
      <c r="F270" s="104" t="str">
        <f>IF(ISNA(VLOOKUP(RIGHT(F$3,1)&amp;"C"&amp;$B270&amp;$F262,'Xử lý'!$F:$G,2,0)),"",VLOOKUP(RIGHT(F$3,1)&amp;"C"&amp;$B270&amp;$F262,'Xử lý'!$F:$G,2,0))</f>
        <v/>
      </c>
      <c r="G270" s="104" t="str">
        <f>IF(ISNA(VLOOKUP(RIGHT(G$3,1)&amp;"C"&amp;$B270&amp;$F262,'Xử lý'!$F:$G,2,0)),"",VLOOKUP(RIGHT(G$3,1)&amp;"C"&amp;$B270&amp;$F262,'Xử lý'!$F:$G,2,0))</f>
        <v/>
      </c>
      <c r="H270" s="105" t="str">
        <f>IF(ISNA(VLOOKUP(RIGHT(H$3,1)&amp;"C"&amp;$B270&amp;$F262,'Xử lý'!$F:$G,2,0)),"",VLOOKUP(RIGHT(H$3,1)&amp;"C"&amp;$B270&amp;$F262,'Xử lý'!$F:$G,2,0))</f>
        <v/>
      </c>
      <c r="I270" s="155"/>
    </row>
    <row r="271" spans="1:9" ht="31" x14ac:dyDescent="0.7">
      <c r="A271" s="168"/>
      <c r="B271" s="169">
        <v>3</v>
      </c>
      <c r="C271" s="104" t="str">
        <f>IF(ISNA(VLOOKUP(RIGHT(C$3,1)&amp;"C"&amp;$B271&amp;$F262,'Xử lý'!$F:$G,2,0)),"",VLOOKUP(RIGHT(C$3,1)&amp;"C"&amp;$B271&amp;$F262,'Xử lý'!$F:$G,2,0))</f>
        <v/>
      </c>
      <c r="D271" s="104" t="str">
        <f>IF(ISNA(VLOOKUP(RIGHT(D$3,1)&amp;"C"&amp;$B271&amp;$F262,'Xử lý'!$F:$G,2,0)),"",VLOOKUP(RIGHT(D$3,1)&amp;"C"&amp;$B271&amp;$F262,'Xử lý'!$F:$G,2,0))</f>
        <v/>
      </c>
      <c r="E271" s="104" t="str">
        <f>IF(ISNA(VLOOKUP(RIGHT(E$3,1)&amp;"C"&amp;$B271&amp;$F262,'Xử lý'!$F:$G,2,0)),"",VLOOKUP(RIGHT(E$3,1)&amp;"C"&amp;$B271&amp;$F262,'Xử lý'!$F:$G,2,0))</f>
        <v/>
      </c>
      <c r="F271" s="104" t="str">
        <f>IF(ISNA(VLOOKUP(RIGHT(F$3,1)&amp;"C"&amp;$B271&amp;$F262,'Xử lý'!$F:$G,2,0)),"",VLOOKUP(RIGHT(F$3,1)&amp;"C"&amp;$B271&amp;$F262,'Xử lý'!$F:$G,2,0))</f>
        <v/>
      </c>
      <c r="G271" s="104" t="str">
        <f>IF(ISNA(VLOOKUP(RIGHT(G$3,1)&amp;"C"&amp;$B271&amp;$F262,'Xử lý'!$F:$G,2,0)),"",VLOOKUP(RIGHT(G$3,1)&amp;"C"&amp;$B271&amp;$F262,'Xử lý'!$F:$G,2,0))</f>
        <v/>
      </c>
      <c r="H271" s="105" t="str">
        <f>IF(ISNA(VLOOKUP(RIGHT(H$3,1)&amp;"C"&amp;$B271&amp;$F262,'Xử lý'!$F:$G,2,0)),"",VLOOKUP(RIGHT(H$3,1)&amp;"C"&amp;$B271&amp;$F262,'Xử lý'!$F:$G,2,0))</f>
        <v/>
      </c>
      <c r="I271" s="155"/>
    </row>
    <row r="272" spans="1:9" ht="31.5" thickBot="1" x14ac:dyDescent="0.75">
      <c r="A272" s="170"/>
      <c r="B272" s="171">
        <v>4</v>
      </c>
      <c r="C272" s="109" t="str">
        <f>IF(ISNA(VLOOKUP(RIGHT(C$3,1)&amp;"C"&amp;$B272&amp;$F262,'Xử lý'!$F:$G,2,0)),"",VLOOKUP(RIGHT(C$3,1)&amp;"C"&amp;$B272&amp;$F262,'Xử lý'!$F:$G,2,0))</f>
        <v/>
      </c>
      <c r="D272" s="109" t="str">
        <f>IF(ISNA(VLOOKUP(RIGHT(D$3,1)&amp;"C"&amp;$B272&amp;$F262,'Xử lý'!$F:$G,2,0)),"",VLOOKUP(RIGHT(D$3,1)&amp;"C"&amp;$B272&amp;$F262,'Xử lý'!$F:$G,2,0))</f>
        <v/>
      </c>
      <c r="E272" s="109" t="str">
        <f>IF(ISNA(VLOOKUP(RIGHT(E$3,1)&amp;"C"&amp;$B272&amp;$F262,'Xử lý'!$F:$G,2,0)),"",VLOOKUP(RIGHT(E$3,1)&amp;"C"&amp;$B272&amp;$F262,'Xử lý'!$F:$G,2,0))</f>
        <v/>
      </c>
      <c r="F272" s="109" t="str">
        <f>IF(ISNA(VLOOKUP(RIGHT(F$3,1)&amp;"C"&amp;$B272&amp;$F262,'Xử lý'!$F:$G,2,0)),"",VLOOKUP(RIGHT(F$3,1)&amp;"C"&amp;$B272&amp;$F262,'Xử lý'!$F:$G,2,0))</f>
        <v/>
      </c>
      <c r="G272" s="109" t="str">
        <f>IF(ISNA(VLOOKUP(RIGHT(G$3,1)&amp;"C"&amp;$B272&amp;$F262,'Xử lý'!$F:$G,2,0)),"",VLOOKUP(RIGHT(G$3,1)&amp;"C"&amp;$B272&amp;$F262,'Xử lý'!$F:$G,2,0))</f>
        <v/>
      </c>
      <c r="H272" s="110" t="str">
        <f>IF(ISNA(VLOOKUP(RIGHT(H$3,1)&amp;"C"&amp;$B272&amp;$F262,'Xử lý'!$F:$G,2,0)),"",VLOOKUP(RIGHT(H$3,1)&amp;"C"&amp;$B272&amp;$F262,'Xử lý'!$F:$G,2,0))</f>
        <v/>
      </c>
      <c r="I272" s="155"/>
    </row>
    <row r="273" spans="1:9" x14ac:dyDescent="0.35"/>
    <row r="274" spans="1:9" ht="15" x14ac:dyDescent="0.35">
      <c r="A274" s="146" t="str">
        <f>A261</f>
        <v>THỜI KHÓA BIỂU TUẦN 3 - ÁP DỤNG TỪ 18/9/2023</v>
      </c>
      <c r="B274" s="146"/>
      <c r="C274" s="146"/>
      <c r="D274" s="146"/>
      <c r="E274" s="146"/>
      <c r="F274" s="146"/>
      <c r="G274" s="146"/>
      <c r="H274" s="146"/>
    </row>
    <row r="275" spans="1:9" ht="16" thickBot="1" x14ac:dyDescent="0.4">
      <c r="A275" s="147"/>
      <c r="B275" s="147"/>
      <c r="C275" s="148"/>
      <c r="D275" s="148"/>
      <c r="E275" s="147" t="s">
        <v>157</v>
      </c>
      <c r="F275" s="147" t="str">
        <f>VLOOKUP(1+(ROW()-2)/13,DSGV!A:B,2,0)</f>
        <v>Su.Chương</v>
      </c>
      <c r="G275" s="147"/>
      <c r="H275" s="147"/>
    </row>
    <row r="276" spans="1:9" ht="16" thickBot="1" x14ac:dyDescent="0.4">
      <c r="A276" s="149"/>
      <c r="B276" s="150"/>
      <c r="C276" s="90" t="s">
        <v>79</v>
      </c>
      <c r="D276" s="90" t="s">
        <v>81</v>
      </c>
      <c r="E276" s="90" t="s">
        <v>82</v>
      </c>
      <c r="F276" s="90" t="s">
        <v>83</v>
      </c>
      <c r="G276" s="90" t="s">
        <v>84</v>
      </c>
      <c r="H276" s="91" t="s">
        <v>85</v>
      </c>
    </row>
    <row r="277" spans="1:9" ht="31" x14ac:dyDescent="0.7">
      <c r="A277" s="151" t="s">
        <v>9</v>
      </c>
      <c r="B277" s="152">
        <v>1</v>
      </c>
      <c r="C277" s="153" t="str">
        <f>IF(ISNA(VLOOKUP(RIGHT(C$3,1)&amp;"S"&amp;$B277&amp;$F275,'Xử lý'!$F:$G,2,0)),"",VLOOKUP(RIGHT(C$3,1)&amp;"S"&amp;$B277&amp;$F275,'Xử lý'!$F:$G,2,0))</f>
        <v/>
      </c>
      <c r="D277" s="153" t="str">
        <f>IF(ISNA(VLOOKUP(RIGHT(D$3,1)&amp;"S"&amp;$B277&amp;$F275,'Xử lý'!$F:$G,2,0)),"",VLOOKUP(RIGHT(D$3,1)&amp;"S"&amp;$B277&amp;$F275,'Xử lý'!$F:$G,2,0))</f>
        <v/>
      </c>
      <c r="E277" s="153" t="str">
        <f>IF(ISNA(VLOOKUP(RIGHT(E$3,1)&amp;"S"&amp;$B277&amp;$F275,'Xử lý'!$F:$G,2,0)),"",VLOOKUP(RIGHT(E$3,1)&amp;"S"&amp;$B277&amp;$F275,'Xử lý'!$F:$G,2,0))</f>
        <v/>
      </c>
      <c r="F277" s="153" t="str">
        <f>IF(ISNA(VLOOKUP(RIGHT(F$3,1)&amp;"S"&amp;$B277&amp;$F275,'Xử lý'!$F:$G,2,0)),"",VLOOKUP(RIGHT(F$3,1)&amp;"S"&amp;$B277&amp;$F275,'Xử lý'!$F:$G,2,0))</f>
        <v/>
      </c>
      <c r="G277" s="153" t="str">
        <f>IF(ISNA(VLOOKUP(RIGHT(G$3,1)&amp;"S"&amp;$B277&amp;$F275,'Xử lý'!$F:$G,2,0)),"",VLOOKUP(RIGHT(G$3,1)&amp;"S"&amp;$B277&amp;$F275,'Xử lý'!$F:$G,2,0))</f>
        <v/>
      </c>
      <c r="H277" s="154" t="str">
        <f>IF(ISNA(VLOOKUP(RIGHT(H$3,1)&amp;"S"&amp;$B277&amp;$F275,'Xử lý'!$F:$G,2,0)),"",VLOOKUP(RIGHT(H$3,1)&amp;"S"&amp;$B277&amp;$F275,'Xử lý'!$F:$G,2,0))</f>
        <v/>
      </c>
      <c r="I277" s="155"/>
    </row>
    <row r="278" spans="1:9" ht="31" x14ac:dyDescent="0.7">
      <c r="A278" s="156"/>
      <c r="B278" s="157">
        <v>2</v>
      </c>
      <c r="C278" s="158" t="str">
        <f>IF(ISNA(VLOOKUP(RIGHT(C$3,1)&amp;"S"&amp;$B278&amp;$F275,'Xử lý'!$F:$G,2,0)),"",VLOOKUP(RIGHT(C$3,1)&amp;"S"&amp;$B278&amp;$F275,'Xử lý'!$F:$G,2,0))</f>
        <v/>
      </c>
      <c r="D278" s="158" t="str">
        <f>IF(ISNA(VLOOKUP(RIGHT(D$3,1)&amp;"S"&amp;$B278&amp;$F275,'Xử lý'!$F:$G,2,0)),"",VLOOKUP(RIGHT(D$3,1)&amp;"S"&amp;$B278&amp;$F275,'Xử lý'!$F:$G,2,0))</f>
        <v/>
      </c>
      <c r="E278" s="158" t="str">
        <f>IF(ISNA(VLOOKUP(RIGHT(E$3,1)&amp;"S"&amp;$B278&amp;$F275,'Xử lý'!$F:$G,2,0)),"",VLOOKUP(RIGHT(E$3,1)&amp;"S"&amp;$B278&amp;$F275,'Xử lý'!$F:$G,2,0))</f>
        <v/>
      </c>
      <c r="F278" s="158" t="str">
        <f>IF(ISNA(VLOOKUP(RIGHT(F$3,1)&amp;"S"&amp;$B278&amp;$F275,'Xử lý'!$F:$G,2,0)),"",VLOOKUP(RIGHT(F$3,1)&amp;"S"&amp;$B278&amp;$F275,'Xử lý'!$F:$G,2,0))</f>
        <v/>
      </c>
      <c r="G278" s="158" t="str">
        <f>IF(ISNA(VLOOKUP(RIGHT(G$3,1)&amp;"S"&amp;$B278&amp;$F275,'Xử lý'!$F:$G,2,0)),"",VLOOKUP(RIGHT(G$3,1)&amp;"S"&amp;$B278&amp;$F275,'Xử lý'!$F:$G,2,0))</f>
        <v/>
      </c>
      <c r="H278" s="159" t="str">
        <f>IF(ISNA(VLOOKUP(RIGHT(H$3,1)&amp;"S"&amp;$B278&amp;$F275,'Xử lý'!$F:$G,2,0)),"",VLOOKUP(RIGHT(H$3,1)&amp;"S"&amp;$B278&amp;$F275,'Xử lý'!$F:$G,2,0))</f>
        <v/>
      </c>
      <c r="I278" s="155"/>
    </row>
    <row r="279" spans="1:9" ht="31" x14ac:dyDescent="0.7">
      <c r="A279" s="156"/>
      <c r="B279" s="157">
        <v>3</v>
      </c>
      <c r="C279" s="158" t="str">
        <f>IF(ISNA(VLOOKUP(RIGHT(C$3,1)&amp;"S"&amp;$B279&amp;$F275,'Xử lý'!$F:$G,2,0)),"",VLOOKUP(RIGHT(C$3,1)&amp;"S"&amp;$B279&amp;$F275,'Xử lý'!$F:$G,2,0))</f>
        <v/>
      </c>
      <c r="D279" s="158" t="str">
        <f>IF(ISNA(VLOOKUP(RIGHT(D$3,1)&amp;"S"&amp;$B279&amp;$F275,'Xử lý'!$F:$G,2,0)),"",VLOOKUP(RIGHT(D$3,1)&amp;"S"&amp;$B279&amp;$F275,'Xử lý'!$F:$G,2,0))</f>
        <v/>
      </c>
      <c r="E279" s="158" t="str">
        <f>IF(ISNA(VLOOKUP(RIGHT(E$3,1)&amp;"S"&amp;$B279&amp;$F275,'Xử lý'!$F:$G,2,0)),"",VLOOKUP(RIGHT(E$3,1)&amp;"S"&amp;$B279&amp;$F275,'Xử lý'!$F:$G,2,0))</f>
        <v/>
      </c>
      <c r="F279" s="158" t="str">
        <f>IF(ISNA(VLOOKUP(RIGHT(F$3,1)&amp;"S"&amp;$B279&amp;$F275,'Xử lý'!$F:$G,2,0)),"",VLOOKUP(RIGHT(F$3,1)&amp;"S"&amp;$B279&amp;$F275,'Xử lý'!$F:$G,2,0))</f>
        <v/>
      </c>
      <c r="G279" s="158" t="str">
        <f>IF(ISNA(VLOOKUP(RIGHT(G$3,1)&amp;"S"&amp;$B279&amp;$F275,'Xử lý'!$F:$G,2,0)),"",VLOOKUP(RIGHT(G$3,1)&amp;"S"&amp;$B279&amp;$F275,'Xử lý'!$F:$G,2,0))</f>
        <v/>
      </c>
      <c r="H279" s="159" t="str">
        <f>IF(ISNA(VLOOKUP(RIGHT(H$3,1)&amp;"S"&amp;$B279&amp;$F275,'Xử lý'!$F:$G,2,0)),"",VLOOKUP(RIGHT(H$3,1)&amp;"S"&amp;$B279&amp;$F275,'Xử lý'!$F:$G,2,0))</f>
        <v/>
      </c>
      <c r="I279" s="155"/>
    </row>
    <row r="280" spans="1:9" ht="31" x14ac:dyDescent="0.7">
      <c r="A280" s="156"/>
      <c r="B280" s="157">
        <v>4</v>
      </c>
      <c r="C280" s="158" t="str">
        <f>IF(ISNA(VLOOKUP(RIGHT(C$3,1)&amp;"S"&amp;$B280&amp;$F275,'Xử lý'!$F:$G,2,0)),"",VLOOKUP(RIGHT(C$3,1)&amp;"S"&amp;$B280&amp;$F275,'Xử lý'!$F:$G,2,0))</f>
        <v/>
      </c>
      <c r="D280" s="158" t="str">
        <f>IF(ISNA(VLOOKUP(RIGHT(D$3,1)&amp;"S"&amp;$B280&amp;$F275,'Xử lý'!$F:$G,2,0)),"",VLOOKUP(RIGHT(D$3,1)&amp;"S"&amp;$B280&amp;$F275,'Xử lý'!$F:$G,2,0))</f>
        <v/>
      </c>
      <c r="E280" s="158" t="str">
        <f>IF(ISNA(VLOOKUP(RIGHT(E$3,1)&amp;"S"&amp;$B280&amp;$F275,'Xử lý'!$F:$G,2,0)),"",VLOOKUP(RIGHT(E$3,1)&amp;"S"&amp;$B280&amp;$F275,'Xử lý'!$F:$G,2,0))</f>
        <v/>
      </c>
      <c r="F280" s="158" t="str">
        <f>IF(ISNA(VLOOKUP(RIGHT(F$3,1)&amp;"S"&amp;$B280&amp;$F275,'Xử lý'!$F:$G,2,0)),"",VLOOKUP(RIGHT(F$3,1)&amp;"S"&amp;$B280&amp;$F275,'Xử lý'!$F:$G,2,0))</f>
        <v/>
      </c>
      <c r="G280" s="158" t="str">
        <f>IF(ISNA(VLOOKUP(RIGHT(G$3,1)&amp;"S"&amp;$B280&amp;$F275,'Xử lý'!$F:$G,2,0)),"",VLOOKUP(RIGHT(G$3,1)&amp;"S"&amp;$B280&amp;$F275,'Xử lý'!$F:$G,2,0))</f>
        <v/>
      </c>
      <c r="H280" s="159" t="str">
        <f>IF(ISNA(VLOOKUP(RIGHT(H$3,1)&amp;"S"&amp;$B280&amp;$F275,'Xử lý'!$F:$G,2,0)),"",VLOOKUP(RIGHT(H$3,1)&amp;"S"&amp;$B280&amp;$F275,'Xử lý'!$F:$G,2,0))</f>
        <v/>
      </c>
      <c r="I280" s="155"/>
    </row>
    <row r="281" spans="1:9" ht="31.5" thickBot="1" x14ac:dyDescent="0.75">
      <c r="A281" s="160"/>
      <c r="B281" s="161">
        <v>5</v>
      </c>
      <c r="C281" s="162" t="str">
        <f>IF(ISNA(VLOOKUP(RIGHT(C$3,1)&amp;"S"&amp;$B281&amp;$F275,'Xử lý'!$F:$G,2,0)),"",VLOOKUP(RIGHT(C$3,1)&amp;"S"&amp;$B281&amp;$F275,'Xử lý'!$F:$G,2,0))</f>
        <v/>
      </c>
      <c r="D281" s="162" t="str">
        <f>IF(ISNA(VLOOKUP(RIGHT(D$3,1)&amp;"S"&amp;$B281&amp;$F275,'Xử lý'!$F:$G,2,0)),"",VLOOKUP(RIGHT(D$3,1)&amp;"S"&amp;$B281&amp;$F275,'Xử lý'!$F:$G,2,0))</f>
        <v/>
      </c>
      <c r="E281" s="162" t="str">
        <f>IF(ISNA(VLOOKUP(RIGHT(E$3,1)&amp;"S"&amp;$B281&amp;$F275,'Xử lý'!$F:$G,2,0)),"",VLOOKUP(RIGHT(E$3,1)&amp;"S"&amp;$B281&amp;$F275,'Xử lý'!$F:$G,2,0))</f>
        <v/>
      </c>
      <c r="F281" s="162" t="str">
        <f>IF(ISNA(VLOOKUP(RIGHT(F$3,1)&amp;"S"&amp;$B281&amp;$F275,'Xử lý'!$F:$G,2,0)),"",VLOOKUP(RIGHT(F$3,1)&amp;"S"&amp;$B281&amp;$F275,'Xử lý'!$F:$G,2,0))</f>
        <v/>
      </c>
      <c r="G281" s="162" t="str">
        <f>IF(ISNA(VLOOKUP(RIGHT(G$3,1)&amp;"S"&amp;$B281&amp;$F275,'Xử lý'!$F:$G,2,0)),"",VLOOKUP(RIGHT(G$3,1)&amp;"S"&amp;$B281&amp;$F275,'Xử lý'!$F:$G,2,0))</f>
        <v/>
      </c>
      <c r="H281" s="163" t="str">
        <f>IF(ISNA(VLOOKUP(RIGHT(H$3,1)&amp;"S"&amp;$B281&amp;$F275,'Xử lý'!$F:$G,2,0)),"",VLOOKUP(RIGHT(H$3,1)&amp;"S"&amp;$B281&amp;$F275,'Xử lý'!$F:$G,2,0))</f>
        <v/>
      </c>
      <c r="I281" s="155"/>
    </row>
    <row r="282" spans="1:9" ht="31" x14ac:dyDescent="0.7">
      <c r="A282" s="164" t="s">
        <v>64</v>
      </c>
      <c r="B282" s="165">
        <v>1</v>
      </c>
      <c r="C282" s="166" t="str">
        <f>IF(ISNA(VLOOKUP(RIGHT(C$3,1)&amp;"C"&amp;$B282&amp;$F275,'Xử lý'!$F:$G,2,0)),"",VLOOKUP(RIGHT(C$3,1)&amp;"C"&amp;$B282&amp;$F275,'Xử lý'!$F:$G,2,0))</f>
        <v/>
      </c>
      <c r="D282" s="166" t="str">
        <f>IF(ISNA(VLOOKUP(RIGHT(D$3,1)&amp;"C"&amp;$B282&amp;$F275,'Xử lý'!$F:$G,2,0)),"",VLOOKUP(RIGHT(D$3,1)&amp;"C"&amp;$B282&amp;$F275,'Xử lý'!$F:$G,2,0))</f>
        <v/>
      </c>
      <c r="E282" s="166" t="str">
        <f>IF(ISNA(VLOOKUP(RIGHT(E$3,1)&amp;"C"&amp;$B282&amp;$F275,'Xử lý'!$F:$G,2,0)),"",VLOOKUP(RIGHT(E$3,1)&amp;"C"&amp;$B282&amp;$F275,'Xử lý'!$F:$G,2,0))</f>
        <v>10A7
Sử.</v>
      </c>
      <c r="F282" s="166" t="str">
        <f>IF(ISNA(VLOOKUP(RIGHT(F$3,1)&amp;"C"&amp;$B282&amp;$F275,'Xử lý'!$F:$G,2,0)),"",VLOOKUP(RIGHT(F$3,1)&amp;"C"&amp;$B282&amp;$F275,'Xử lý'!$F:$G,2,0))</f>
        <v/>
      </c>
      <c r="G282" s="166" t="str">
        <f>IF(ISNA(VLOOKUP(RIGHT(G$3,1)&amp;"C"&amp;$B282&amp;$F275,'Xử lý'!$F:$G,2,0)),"",VLOOKUP(RIGHT(G$3,1)&amp;"C"&amp;$B282&amp;$F275,'Xử lý'!$F:$G,2,0))</f>
        <v>12A4
Sử.</v>
      </c>
      <c r="H282" s="167" t="str">
        <f>IF(ISNA(VLOOKUP(RIGHT(H$3,1)&amp;"C"&amp;$B282&amp;$F275,'Xử lý'!$F:$G,2,0)),"",VLOOKUP(RIGHT(H$3,1)&amp;"C"&amp;$B282&amp;$F275,'Xử lý'!$F:$G,2,0))</f>
        <v/>
      </c>
      <c r="I282" s="155"/>
    </row>
    <row r="283" spans="1:9" ht="31" x14ac:dyDescent="0.7">
      <c r="A283" s="168"/>
      <c r="B283" s="169">
        <v>2</v>
      </c>
      <c r="C283" s="104" t="str">
        <f>IF(ISNA(VLOOKUP(RIGHT(C$3,1)&amp;"C"&amp;$B283&amp;$F275,'Xử lý'!$F:$G,2,0)),"",VLOOKUP(RIGHT(C$3,1)&amp;"C"&amp;$B283&amp;$F275,'Xử lý'!$F:$G,2,0))</f>
        <v/>
      </c>
      <c r="D283" s="104" t="str">
        <f>IF(ISNA(VLOOKUP(RIGHT(D$3,1)&amp;"C"&amp;$B283&amp;$F275,'Xử lý'!$F:$G,2,0)),"",VLOOKUP(RIGHT(D$3,1)&amp;"C"&amp;$B283&amp;$F275,'Xử lý'!$F:$G,2,0))</f>
        <v/>
      </c>
      <c r="E283" s="104" t="str">
        <f>IF(ISNA(VLOOKUP(RIGHT(E$3,1)&amp;"C"&amp;$B283&amp;$F275,'Xử lý'!$F:$G,2,0)),"",VLOOKUP(RIGHT(E$3,1)&amp;"C"&amp;$B283&amp;$F275,'Xử lý'!$F:$G,2,0))</f>
        <v>10A7
Sử.</v>
      </c>
      <c r="F283" s="104" t="str">
        <f>IF(ISNA(VLOOKUP(RIGHT(F$3,1)&amp;"C"&amp;$B283&amp;$F275,'Xử lý'!$F:$G,2,0)),"",VLOOKUP(RIGHT(F$3,1)&amp;"C"&amp;$B283&amp;$F275,'Xử lý'!$F:$G,2,0))</f>
        <v/>
      </c>
      <c r="G283" s="104" t="str">
        <f>IF(ISNA(VLOOKUP(RIGHT(G$3,1)&amp;"C"&amp;$B283&amp;$F275,'Xử lý'!$F:$G,2,0)),"",VLOOKUP(RIGHT(G$3,1)&amp;"C"&amp;$B283&amp;$F275,'Xử lý'!$F:$G,2,0))</f>
        <v>12A4
Sử.</v>
      </c>
      <c r="H283" s="105" t="str">
        <f>IF(ISNA(VLOOKUP(RIGHT(H$3,1)&amp;"C"&amp;$B283&amp;$F275,'Xử lý'!$F:$G,2,0)),"",VLOOKUP(RIGHT(H$3,1)&amp;"C"&amp;$B283&amp;$F275,'Xử lý'!$F:$G,2,0))</f>
        <v/>
      </c>
      <c r="I283" s="155"/>
    </row>
    <row r="284" spans="1:9" ht="31" x14ac:dyDescent="0.7">
      <c r="A284" s="168"/>
      <c r="B284" s="169">
        <v>3</v>
      </c>
      <c r="C284" s="104" t="str">
        <f>IF(ISNA(VLOOKUP(RIGHT(C$3,1)&amp;"C"&amp;$B284&amp;$F275,'Xử lý'!$F:$G,2,0)),"",VLOOKUP(RIGHT(C$3,1)&amp;"C"&amp;$B284&amp;$F275,'Xử lý'!$F:$G,2,0))</f>
        <v/>
      </c>
      <c r="D284" s="104" t="str">
        <f>IF(ISNA(VLOOKUP(RIGHT(D$3,1)&amp;"C"&amp;$B284&amp;$F275,'Xử lý'!$F:$G,2,0)),"",VLOOKUP(RIGHT(D$3,1)&amp;"C"&amp;$B284&amp;$F275,'Xử lý'!$F:$G,2,0))</f>
        <v/>
      </c>
      <c r="E284" s="104" t="str">
        <f>IF(ISNA(VLOOKUP(RIGHT(E$3,1)&amp;"C"&amp;$B284&amp;$F275,'Xử lý'!$F:$G,2,0)),"",VLOOKUP(RIGHT(E$3,1)&amp;"C"&amp;$B284&amp;$F275,'Xử lý'!$F:$G,2,0))</f>
        <v>12A3
Sử.</v>
      </c>
      <c r="F284" s="104" t="str">
        <f>IF(ISNA(VLOOKUP(RIGHT(F$3,1)&amp;"C"&amp;$B284&amp;$F275,'Xử lý'!$F:$G,2,0)),"",VLOOKUP(RIGHT(F$3,1)&amp;"C"&amp;$B284&amp;$F275,'Xử lý'!$F:$G,2,0))</f>
        <v/>
      </c>
      <c r="G284" s="104" t="str">
        <f>IF(ISNA(VLOOKUP(RIGHT(G$3,1)&amp;"C"&amp;$B284&amp;$F275,'Xử lý'!$F:$G,2,0)),"",VLOOKUP(RIGHT(G$3,1)&amp;"C"&amp;$B284&amp;$F275,'Xử lý'!$F:$G,2,0))</f>
        <v>12A7
Sử.</v>
      </c>
      <c r="H284" s="105" t="str">
        <f>IF(ISNA(VLOOKUP(RIGHT(H$3,1)&amp;"C"&amp;$B284&amp;$F275,'Xử lý'!$F:$G,2,0)),"",VLOOKUP(RIGHT(H$3,1)&amp;"C"&amp;$B284&amp;$F275,'Xử lý'!$F:$G,2,0))</f>
        <v/>
      </c>
      <c r="I284" s="155"/>
    </row>
    <row r="285" spans="1:9" ht="31.5" thickBot="1" x14ac:dyDescent="0.75">
      <c r="A285" s="170"/>
      <c r="B285" s="171">
        <v>4</v>
      </c>
      <c r="C285" s="109" t="str">
        <f>IF(ISNA(VLOOKUP(RIGHT(C$3,1)&amp;"C"&amp;$B285&amp;$F275,'Xử lý'!$F:$G,2,0)),"",VLOOKUP(RIGHT(C$3,1)&amp;"C"&amp;$B285&amp;$F275,'Xử lý'!$F:$G,2,0))</f>
        <v/>
      </c>
      <c r="D285" s="109" t="str">
        <f>IF(ISNA(VLOOKUP(RIGHT(D$3,1)&amp;"C"&amp;$B285&amp;$F275,'Xử lý'!$F:$G,2,0)),"",VLOOKUP(RIGHT(D$3,1)&amp;"C"&amp;$B285&amp;$F275,'Xử lý'!$F:$G,2,0))</f>
        <v/>
      </c>
      <c r="E285" s="109" t="str">
        <f>IF(ISNA(VLOOKUP(RIGHT(E$3,1)&amp;"C"&amp;$B285&amp;$F275,'Xử lý'!$F:$G,2,0)),"",VLOOKUP(RIGHT(E$3,1)&amp;"C"&amp;$B285&amp;$F275,'Xử lý'!$F:$G,2,0))</f>
        <v>12A3
Sử.</v>
      </c>
      <c r="F285" s="109" t="str">
        <f>IF(ISNA(VLOOKUP(RIGHT(F$3,1)&amp;"C"&amp;$B285&amp;$F275,'Xử lý'!$F:$G,2,0)),"",VLOOKUP(RIGHT(F$3,1)&amp;"C"&amp;$B285&amp;$F275,'Xử lý'!$F:$G,2,0))</f>
        <v/>
      </c>
      <c r="G285" s="109" t="str">
        <f>IF(ISNA(VLOOKUP(RIGHT(G$3,1)&amp;"C"&amp;$B285&amp;$F275,'Xử lý'!$F:$G,2,0)),"",VLOOKUP(RIGHT(G$3,1)&amp;"C"&amp;$B285&amp;$F275,'Xử lý'!$F:$G,2,0))</f>
        <v>12A7
Sử.</v>
      </c>
      <c r="H285" s="110" t="str">
        <f>IF(ISNA(VLOOKUP(RIGHT(H$3,1)&amp;"C"&amp;$B285&amp;$F275,'Xử lý'!$F:$G,2,0)),"",VLOOKUP(RIGHT(H$3,1)&amp;"C"&amp;$B285&amp;$F275,'Xử lý'!$F:$G,2,0))</f>
        <v/>
      </c>
      <c r="I285" s="155"/>
    </row>
    <row r="286" spans="1:9" x14ac:dyDescent="0.35"/>
    <row r="287" spans="1:9" ht="15" x14ac:dyDescent="0.35">
      <c r="A287" s="146" t="str">
        <f>A274</f>
        <v>THỜI KHÓA BIỂU TUẦN 3 - ÁP DỤNG TỪ 18/9/2023</v>
      </c>
      <c r="B287" s="146"/>
      <c r="C287" s="146"/>
      <c r="D287" s="146"/>
      <c r="E287" s="146"/>
      <c r="F287" s="146"/>
      <c r="G287" s="146"/>
      <c r="H287" s="146"/>
    </row>
    <row r="288" spans="1:9" ht="16" thickBot="1" x14ac:dyDescent="0.4">
      <c r="A288" s="147"/>
      <c r="B288" s="147"/>
      <c r="C288" s="148"/>
      <c r="D288" s="148"/>
      <c r="E288" s="147" t="s">
        <v>157</v>
      </c>
      <c r="F288" s="147" t="str">
        <f>VLOOKUP(1+(ROW()-2)/13,DSGV!A:B,2,0)</f>
        <v>Su.Hạnh</v>
      </c>
      <c r="G288" s="147"/>
      <c r="H288" s="147"/>
    </row>
    <row r="289" spans="1:9" ht="16" thickBot="1" x14ac:dyDescent="0.4">
      <c r="A289" s="149"/>
      <c r="B289" s="150"/>
      <c r="C289" s="90" t="s">
        <v>79</v>
      </c>
      <c r="D289" s="90" t="s">
        <v>81</v>
      </c>
      <c r="E289" s="90" t="s">
        <v>82</v>
      </c>
      <c r="F289" s="90" t="s">
        <v>83</v>
      </c>
      <c r="G289" s="90" t="s">
        <v>84</v>
      </c>
      <c r="H289" s="91" t="s">
        <v>85</v>
      </c>
    </row>
    <row r="290" spans="1:9" ht="31" x14ac:dyDescent="0.7">
      <c r="A290" s="151" t="s">
        <v>9</v>
      </c>
      <c r="B290" s="152">
        <v>1</v>
      </c>
      <c r="C290" s="153" t="str">
        <f>IF(ISNA(VLOOKUP(RIGHT(C$3,1)&amp;"S"&amp;$B290&amp;$F288,'Xử lý'!$F:$G,2,0)),"",VLOOKUP(RIGHT(C$3,1)&amp;"S"&amp;$B290&amp;$F288,'Xử lý'!$F:$G,2,0))</f>
        <v/>
      </c>
      <c r="D290" s="153" t="str">
        <f>IF(ISNA(VLOOKUP(RIGHT(D$3,1)&amp;"S"&amp;$B290&amp;$F288,'Xử lý'!$F:$G,2,0)),"",VLOOKUP(RIGHT(D$3,1)&amp;"S"&amp;$B290&amp;$F288,'Xử lý'!$F:$G,2,0))</f>
        <v/>
      </c>
      <c r="E290" s="153" t="str">
        <f>IF(ISNA(VLOOKUP(RIGHT(E$3,1)&amp;"S"&amp;$B290&amp;$F288,'Xử lý'!$F:$G,2,0)),"",VLOOKUP(RIGHT(E$3,1)&amp;"S"&amp;$B290&amp;$F288,'Xử lý'!$F:$G,2,0))</f>
        <v/>
      </c>
      <c r="F290" s="153" t="str">
        <f>IF(ISNA(VLOOKUP(RIGHT(F$3,1)&amp;"S"&amp;$B290&amp;$F288,'Xử lý'!$F:$G,2,0)),"",VLOOKUP(RIGHT(F$3,1)&amp;"S"&amp;$B290&amp;$F288,'Xử lý'!$F:$G,2,0))</f>
        <v/>
      </c>
      <c r="G290" s="153" t="str">
        <f>IF(ISNA(VLOOKUP(RIGHT(G$3,1)&amp;"S"&amp;$B290&amp;$F288,'Xử lý'!$F:$G,2,0)),"",VLOOKUP(RIGHT(G$3,1)&amp;"S"&amp;$B290&amp;$F288,'Xử lý'!$F:$G,2,0))</f>
        <v/>
      </c>
      <c r="H290" s="154" t="str">
        <f>IF(ISNA(VLOOKUP(RIGHT(H$3,1)&amp;"S"&amp;$B290&amp;$F288,'Xử lý'!$F:$G,2,0)),"",VLOOKUP(RIGHT(H$3,1)&amp;"S"&amp;$B290&amp;$F288,'Xử lý'!$F:$G,2,0))</f>
        <v/>
      </c>
      <c r="I290" s="155"/>
    </row>
    <row r="291" spans="1:9" ht="31" x14ac:dyDescent="0.7">
      <c r="A291" s="156"/>
      <c r="B291" s="157">
        <v>2</v>
      </c>
      <c r="C291" s="158" t="str">
        <f>IF(ISNA(VLOOKUP(RIGHT(C$3,1)&amp;"S"&amp;$B291&amp;$F288,'Xử lý'!$F:$G,2,0)),"",VLOOKUP(RIGHT(C$3,1)&amp;"S"&amp;$B291&amp;$F288,'Xử lý'!$F:$G,2,0))</f>
        <v/>
      </c>
      <c r="D291" s="158" t="str">
        <f>IF(ISNA(VLOOKUP(RIGHT(D$3,1)&amp;"S"&amp;$B291&amp;$F288,'Xử lý'!$F:$G,2,0)),"",VLOOKUP(RIGHT(D$3,1)&amp;"S"&amp;$B291&amp;$F288,'Xử lý'!$F:$G,2,0))</f>
        <v/>
      </c>
      <c r="E291" s="158" t="str">
        <f>IF(ISNA(VLOOKUP(RIGHT(E$3,1)&amp;"S"&amp;$B291&amp;$F288,'Xử lý'!$F:$G,2,0)),"",VLOOKUP(RIGHT(E$3,1)&amp;"S"&amp;$B291&amp;$F288,'Xử lý'!$F:$G,2,0))</f>
        <v/>
      </c>
      <c r="F291" s="158" t="str">
        <f>IF(ISNA(VLOOKUP(RIGHT(F$3,1)&amp;"S"&amp;$B291&amp;$F288,'Xử lý'!$F:$G,2,0)),"",VLOOKUP(RIGHT(F$3,1)&amp;"S"&amp;$B291&amp;$F288,'Xử lý'!$F:$G,2,0))</f>
        <v/>
      </c>
      <c r="G291" s="158" t="str">
        <f>IF(ISNA(VLOOKUP(RIGHT(G$3,1)&amp;"S"&amp;$B291&amp;$F288,'Xử lý'!$F:$G,2,0)),"",VLOOKUP(RIGHT(G$3,1)&amp;"S"&amp;$B291&amp;$F288,'Xử lý'!$F:$G,2,0))</f>
        <v/>
      </c>
      <c r="H291" s="159" t="str">
        <f>IF(ISNA(VLOOKUP(RIGHT(H$3,1)&amp;"S"&amp;$B291&amp;$F288,'Xử lý'!$F:$G,2,0)),"",VLOOKUP(RIGHT(H$3,1)&amp;"S"&amp;$B291&amp;$F288,'Xử lý'!$F:$G,2,0))</f>
        <v/>
      </c>
      <c r="I291" s="155"/>
    </row>
    <row r="292" spans="1:9" ht="31" x14ac:dyDescent="0.7">
      <c r="A292" s="156"/>
      <c r="B292" s="157">
        <v>3</v>
      </c>
      <c r="C292" s="158" t="str">
        <f>IF(ISNA(VLOOKUP(RIGHT(C$3,1)&amp;"S"&amp;$B292&amp;$F288,'Xử lý'!$F:$G,2,0)),"",VLOOKUP(RIGHT(C$3,1)&amp;"S"&amp;$B292&amp;$F288,'Xử lý'!$F:$G,2,0))</f>
        <v/>
      </c>
      <c r="D292" s="158" t="str">
        <f>IF(ISNA(VLOOKUP(RIGHT(D$3,1)&amp;"S"&amp;$B292&amp;$F288,'Xử lý'!$F:$G,2,0)),"",VLOOKUP(RIGHT(D$3,1)&amp;"S"&amp;$B292&amp;$F288,'Xử lý'!$F:$G,2,0))</f>
        <v/>
      </c>
      <c r="E292" s="158" t="str">
        <f>IF(ISNA(VLOOKUP(RIGHT(E$3,1)&amp;"S"&amp;$B292&amp;$F288,'Xử lý'!$F:$G,2,0)),"",VLOOKUP(RIGHT(E$3,1)&amp;"S"&amp;$B292&amp;$F288,'Xử lý'!$F:$G,2,0))</f>
        <v/>
      </c>
      <c r="F292" s="158" t="str">
        <f>IF(ISNA(VLOOKUP(RIGHT(F$3,1)&amp;"S"&amp;$B292&amp;$F288,'Xử lý'!$F:$G,2,0)),"",VLOOKUP(RIGHT(F$3,1)&amp;"S"&amp;$B292&amp;$F288,'Xử lý'!$F:$G,2,0))</f>
        <v/>
      </c>
      <c r="G292" s="158" t="str">
        <f>IF(ISNA(VLOOKUP(RIGHT(G$3,1)&amp;"S"&amp;$B292&amp;$F288,'Xử lý'!$F:$G,2,0)),"",VLOOKUP(RIGHT(G$3,1)&amp;"S"&amp;$B292&amp;$F288,'Xử lý'!$F:$G,2,0))</f>
        <v/>
      </c>
      <c r="H292" s="159" t="str">
        <f>IF(ISNA(VLOOKUP(RIGHT(H$3,1)&amp;"S"&amp;$B292&amp;$F288,'Xử lý'!$F:$G,2,0)),"",VLOOKUP(RIGHT(H$3,1)&amp;"S"&amp;$B292&amp;$F288,'Xử lý'!$F:$G,2,0))</f>
        <v/>
      </c>
      <c r="I292" s="155"/>
    </row>
    <row r="293" spans="1:9" ht="31" x14ac:dyDescent="0.7">
      <c r="A293" s="156"/>
      <c r="B293" s="157">
        <v>4</v>
      </c>
      <c r="C293" s="158" t="str">
        <f>IF(ISNA(VLOOKUP(RIGHT(C$3,1)&amp;"S"&amp;$B293&amp;$F288,'Xử lý'!$F:$G,2,0)),"",VLOOKUP(RIGHT(C$3,1)&amp;"S"&amp;$B293&amp;$F288,'Xử lý'!$F:$G,2,0))</f>
        <v/>
      </c>
      <c r="D293" s="158" t="str">
        <f>IF(ISNA(VLOOKUP(RIGHT(D$3,1)&amp;"S"&amp;$B293&amp;$F288,'Xử lý'!$F:$G,2,0)),"",VLOOKUP(RIGHT(D$3,1)&amp;"S"&amp;$B293&amp;$F288,'Xử lý'!$F:$G,2,0))</f>
        <v/>
      </c>
      <c r="E293" s="158" t="str">
        <f>IF(ISNA(VLOOKUP(RIGHT(E$3,1)&amp;"S"&amp;$B293&amp;$F288,'Xử lý'!$F:$G,2,0)),"",VLOOKUP(RIGHT(E$3,1)&amp;"S"&amp;$B293&amp;$F288,'Xử lý'!$F:$G,2,0))</f>
        <v/>
      </c>
      <c r="F293" s="158" t="str">
        <f>IF(ISNA(VLOOKUP(RIGHT(F$3,1)&amp;"S"&amp;$B293&amp;$F288,'Xử lý'!$F:$G,2,0)),"",VLOOKUP(RIGHT(F$3,1)&amp;"S"&amp;$B293&amp;$F288,'Xử lý'!$F:$G,2,0))</f>
        <v/>
      </c>
      <c r="G293" s="158" t="str">
        <f>IF(ISNA(VLOOKUP(RIGHT(G$3,1)&amp;"S"&amp;$B293&amp;$F288,'Xử lý'!$F:$G,2,0)),"",VLOOKUP(RIGHT(G$3,1)&amp;"S"&amp;$B293&amp;$F288,'Xử lý'!$F:$G,2,0))</f>
        <v/>
      </c>
      <c r="H293" s="159" t="str">
        <f>IF(ISNA(VLOOKUP(RIGHT(H$3,1)&amp;"S"&amp;$B293&amp;$F288,'Xử lý'!$F:$G,2,0)),"",VLOOKUP(RIGHT(H$3,1)&amp;"S"&amp;$B293&amp;$F288,'Xử lý'!$F:$G,2,0))</f>
        <v/>
      </c>
      <c r="I293" s="155"/>
    </row>
    <row r="294" spans="1:9" ht="31.5" thickBot="1" x14ac:dyDescent="0.75">
      <c r="A294" s="160"/>
      <c r="B294" s="161">
        <v>5</v>
      </c>
      <c r="C294" s="162" t="str">
        <f>IF(ISNA(VLOOKUP(RIGHT(C$3,1)&amp;"S"&amp;$B294&amp;$F288,'Xử lý'!$F:$G,2,0)),"",VLOOKUP(RIGHT(C$3,1)&amp;"S"&amp;$B294&amp;$F288,'Xử lý'!$F:$G,2,0))</f>
        <v/>
      </c>
      <c r="D294" s="162" t="str">
        <f>IF(ISNA(VLOOKUP(RIGHT(D$3,1)&amp;"S"&amp;$B294&amp;$F288,'Xử lý'!$F:$G,2,0)),"",VLOOKUP(RIGHT(D$3,1)&amp;"S"&amp;$B294&amp;$F288,'Xử lý'!$F:$G,2,0))</f>
        <v/>
      </c>
      <c r="E294" s="162" t="str">
        <f>IF(ISNA(VLOOKUP(RIGHT(E$3,1)&amp;"S"&amp;$B294&amp;$F288,'Xử lý'!$F:$G,2,0)),"",VLOOKUP(RIGHT(E$3,1)&amp;"S"&amp;$B294&amp;$F288,'Xử lý'!$F:$G,2,0))</f>
        <v/>
      </c>
      <c r="F294" s="162" t="str">
        <f>IF(ISNA(VLOOKUP(RIGHT(F$3,1)&amp;"S"&amp;$B294&amp;$F288,'Xử lý'!$F:$G,2,0)),"",VLOOKUP(RIGHT(F$3,1)&amp;"S"&amp;$B294&amp;$F288,'Xử lý'!$F:$G,2,0))</f>
        <v/>
      </c>
      <c r="G294" s="162" t="str">
        <f>IF(ISNA(VLOOKUP(RIGHT(G$3,1)&amp;"S"&amp;$B294&amp;$F288,'Xử lý'!$F:$G,2,0)),"",VLOOKUP(RIGHT(G$3,1)&amp;"S"&amp;$B294&amp;$F288,'Xử lý'!$F:$G,2,0))</f>
        <v/>
      </c>
      <c r="H294" s="163" t="str">
        <f>IF(ISNA(VLOOKUP(RIGHT(H$3,1)&amp;"S"&amp;$B294&amp;$F288,'Xử lý'!$F:$G,2,0)),"",VLOOKUP(RIGHT(H$3,1)&amp;"S"&amp;$B294&amp;$F288,'Xử lý'!$F:$G,2,0))</f>
        <v/>
      </c>
      <c r="I294" s="155"/>
    </row>
    <row r="295" spans="1:9" ht="31" x14ac:dyDescent="0.7">
      <c r="A295" s="164" t="s">
        <v>64</v>
      </c>
      <c r="B295" s="165">
        <v>1</v>
      </c>
      <c r="C295" s="166" t="str">
        <f>IF(ISNA(VLOOKUP(RIGHT(C$3,1)&amp;"C"&amp;$B295&amp;$F288,'Xử lý'!$F:$G,2,0)),"",VLOOKUP(RIGHT(C$3,1)&amp;"C"&amp;$B295&amp;$F288,'Xử lý'!$F:$G,2,0))</f>
        <v>11A4
Sử.</v>
      </c>
      <c r="D295" s="166" t="str">
        <f>IF(ISNA(VLOOKUP(RIGHT(D$3,1)&amp;"C"&amp;$B295&amp;$F288,'Xử lý'!$F:$G,2,0)),"",VLOOKUP(RIGHT(D$3,1)&amp;"C"&amp;$B295&amp;$F288,'Xử lý'!$F:$G,2,0))</f>
        <v/>
      </c>
      <c r="E295" s="166" t="str">
        <f>IF(ISNA(VLOOKUP(RIGHT(E$3,1)&amp;"C"&amp;$B295&amp;$F288,'Xử lý'!$F:$G,2,0)),"",VLOOKUP(RIGHT(E$3,1)&amp;"C"&amp;$B295&amp;$F288,'Xử lý'!$F:$G,2,0))</f>
        <v/>
      </c>
      <c r="F295" s="166" t="str">
        <f>IF(ISNA(VLOOKUP(RIGHT(F$3,1)&amp;"C"&amp;$B295&amp;$F288,'Xử lý'!$F:$G,2,0)),"",VLOOKUP(RIGHT(F$3,1)&amp;"C"&amp;$B295&amp;$F288,'Xử lý'!$F:$G,2,0))</f>
        <v>12A3
GDCD.</v>
      </c>
      <c r="G295" s="166" t="str">
        <f>IF(ISNA(VLOOKUP(RIGHT(G$3,1)&amp;"C"&amp;$B295&amp;$F288,'Xử lý'!$F:$G,2,0)),"",VLOOKUP(RIGHT(G$3,1)&amp;"C"&amp;$B295&amp;$F288,'Xử lý'!$F:$G,2,0))</f>
        <v/>
      </c>
      <c r="H295" s="167" t="str">
        <f>IF(ISNA(VLOOKUP(RIGHT(H$3,1)&amp;"C"&amp;$B295&amp;$F288,'Xử lý'!$F:$G,2,0)),"",VLOOKUP(RIGHT(H$3,1)&amp;"C"&amp;$B295&amp;$F288,'Xử lý'!$F:$G,2,0))</f>
        <v/>
      </c>
      <c r="I295" s="155"/>
    </row>
    <row r="296" spans="1:9" ht="31" x14ac:dyDescent="0.7">
      <c r="A296" s="168"/>
      <c r="B296" s="169">
        <v>2</v>
      </c>
      <c r="C296" s="104" t="str">
        <f>IF(ISNA(VLOOKUP(RIGHT(C$3,1)&amp;"C"&amp;$B296&amp;$F288,'Xử lý'!$F:$G,2,0)),"",VLOOKUP(RIGHT(C$3,1)&amp;"C"&amp;$B296&amp;$F288,'Xử lý'!$F:$G,2,0))</f>
        <v>11A4
Sử.</v>
      </c>
      <c r="D296" s="104" t="str">
        <f>IF(ISNA(VLOOKUP(RIGHT(D$3,1)&amp;"C"&amp;$B296&amp;$F288,'Xử lý'!$F:$G,2,0)),"",VLOOKUP(RIGHT(D$3,1)&amp;"C"&amp;$B296&amp;$F288,'Xử lý'!$F:$G,2,0))</f>
        <v/>
      </c>
      <c r="E296" s="104" t="str">
        <f>IF(ISNA(VLOOKUP(RIGHT(E$3,1)&amp;"C"&amp;$B296&amp;$F288,'Xử lý'!$F:$G,2,0)),"",VLOOKUP(RIGHT(E$3,1)&amp;"C"&amp;$B296&amp;$F288,'Xử lý'!$F:$G,2,0))</f>
        <v/>
      </c>
      <c r="F296" s="104" t="str">
        <f>IF(ISNA(VLOOKUP(RIGHT(F$3,1)&amp;"C"&amp;$B296&amp;$F288,'Xử lý'!$F:$G,2,0)),"",VLOOKUP(RIGHT(F$3,1)&amp;"C"&amp;$B296&amp;$F288,'Xử lý'!$F:$G,2,0))</f>
        <v>12A3
GDCD.</v>
      </c>
      <c r="G296" s="104" t="str">
        <f>IF(ISNA(VLOOKUP(RIGHT(G$3,1)&amp;"C"&amp;$B296&amp;$F288,'Xử lý'!$F:$G,2,0)),"",VLOOKUP(RIGHT(G$3,1)&amp;"C"&amp;$B296&amp;$F288,'Xử lý'!$F:$G,2,0))</f>
        <v/>
      </c>
      <c r="H296" s="105" t="str">
        <f>IF(ISNA(VLOOKUP(RIGHT(H$3,1)&amp;"C"&amp;$B296&amp;$F288,'Xử lý'!$F:$G,2,0)),"",VLOOKUP(RIGHT(H$3,1)&amp;"C"&amp;$B296&amp;$F288,'Xử lý'!$F:$G,2,0))</f>
        <v>12A2
GDCD.</v>
      </c>
      <c r="I296" s="155"/>
    </row>
    <row r="297" spans="1:9" ht="31" x14ac:dyDescent="0.7">
      <c r="A297" s="168"/>
      <c r="B297" s="169">
        <v>3</v>
      </c>
      <c r="C297" s="104" t="str">
        <f>IF(ISNA(VLOOKUP(RIGHT(C$3,1)&amp;"C"&amp;$B297&amp;$F288,'Xử lý'!$F:$G,2,0)),"",VLOOKUP(RIGHT(C$3,1)&amp;"C"&amp;$B297&amp;$F288,'Xử lý'!$F:$G,2,0))</f>
        <v>12A1
GDCD.</v>
      </c>
      <c r="D297" s="104" t="str">
        <f>IF(ISNA(VLOOKUP(RIGHT(D$3,1)&amp;"C"&amp;$B297&amp;$F288,'Xử lý'!$F:$G,2,0)),"",VLOOKUP(RIGHT(D$3,1)&amp;"C"&amp;$B297&amp;$F288,'Xử lý'!$F:$G,2,0))</f>
        <v/>
      </c>
      <c r="E297" s="104" t="str">
        <f>IF(ISNA(VLOOKUP(RIGHT(E$3,1)&amp;"C"&amp;$B297&amp;$F288,'Xử lý'!$F:$G,2,0)),"",VLOOKUP(RIGHT(E$3,1)&amp;"C"&amp;$B297&amp;$F288,'Xử lý'!$F:$G,2,0))</f>
        <v/>
      </c>
      <c r="F297" s="104" t="str">
        <f>IF(ISNA(VLOOKUP(RIGHT(F$3,1)&amp;"C"&amp;$B297&amp;$F288,'Xử lý'!$F:$G,2,0)),"",VLOOKUP(RIGHT(F$3,1)&amp;"C"&amp;$B297&amp;$F288,'Xử lý'!$F:$G,2,0))</f>
        <v>12A4
GDCD.</v>
      </c>
      <c r="G297" s="104" t="str">
        <f>IF(ISNA(VLOOKUP(RIGHT(G$3,1)&amp;"C"&amp;$B297&amp;$F288,'Xử lý'!$F:$G,2,0)),"",VLOOKUP(RIGHT(G$3,1)&amp;"C"&amp;$B297&amp;$F288,'Xử lý'!$F:$G,2,0))</f>
        <v/>
      </c>
      <c r="H297" s="105" t="str">
        <f>IF(ISNA(VLOOKUP(RIGHT(H$3,1)&amp;"C"&amp;$B297&amp;$F288,'Xử lý'!$F:$G,2,0)),"",VLOOKUP(RIGHT(H$3,1)&amp;"C"&amp;$B297&amp;$F288,'Xử lý'!$F:$G,2,0))</f>
        <v>12A2
GDCD.</v>
      </c>
      <c r="I297" s="155"/>
    </row>
    <row r="298" spans="1:9" ht="31.5" thickBot="1" x14ac:dyDescent="0.75">
      <c r="A298" s="170"/>
      <c r="B298" s="171">
        <v>4</v>
      </c>
      <c r="C298" s="109" t="str">
        <f>IF(ISNA(VLOOKUP(RIGHT(C$3,1)&amp;"C"&amp;$B298&amp;$F288,'Xử lý'!$F:$G,2,0)),"",VLOOKUP(RIGHT(C$3,1)&amp;"C"&amp;$B298&amp;$F288,'Xử lý'!$F:$G,2,0))</f>
        <v>12A1
GDCD.</v>
      </c>
      <c r="D298" s="109" t="str">
        <f>IF(ISNA(VLOOKUP(RIGHT(D$3,1)&amp;"C"&amp;$B298&amp;$F288,'Xử lý'!$F:$G,2,0)),"",VLOOKUP(RIGHT(D$3,1)&amp;"C"&amp;$B298&amp;$F288,'Xử lý'!$F:$G,2,0))</f>
        <v/>
      </c>
      <c r="E298" s="109" t="str">
        <f>IF(ISNA(VLOOKUP(RIGHT(E$3,1)&amp;"C"&amp;$B298&amp;$F288,'Xử lý'!$F:$G,2,0)),"",VLOOKUP(RIGHT(E$3,1)&amp;"C"&amp;$B298&amp;$F288,'Xử lý'!$F:$G,2,0))</f>
        <v/>
      </c>
      <c r="F298" s="109" t="str">
        <f>IF(ISNA(VLOOKUP(RIGHT(F$3,1)&amp;"C"&amp;$B298&amp;$F288,'Xử lý'!$F:$G,2,0)),"",VLOOKUP(RIGHT(F$3,1)&amp;"C"&amp;$B298&amp;$F288,'Xử lý'!$F:$G,2,0))</f>
        <v>12A4
GDCD.</v>
      </c>
      <c r="G298" s="109" t="str">
        <f>IF(ISNA(VLOOKUP(RIGHT(G$3,1)&amp;"C"&amp;$B298&amp;$F288,'Xử lý'!$F:$G,2,0)),"",VLOOKUP(RIGHT(G$3,1)&amp;"C"&amp;$B298&amp;$F288,'Xử lý'!$F:$G,2,0))</f>
        <v/>
      </c>
      <c r="H298" s="110" t="str">
        <f>IF(ISNA(VLOOKUP(RIGHT(H$3,1)&amp;"C"&amp;$B298&amp;$F288,'Xử lý'!$F:$G,2,0)),"",VLOOKUP(RIGHT(H$3,1)&amp;"C"&amp;$B298&amp;$F288,'Xử lý'!$F:$G,2,0))</f>
        <v/>
      </c>
      <c r="I298" s="155"/>
    </row>
    <row r="299" spans="1:9" x14ac:dyDescent="0.35"/>
    <row r="300" spans="1:9" ht="15" x14ac:dyDescent="0.35">
      <c r="A300" s="146" t="str">
        <f>A287</f>
        <v>THỜI KHÓA BIỂU TUẦN 3 - ÁP DỤNG TỪ 18/9/2023</v>
      </c>
      <c r="B300" s="146"/>
      <c r="C300" s="146"/>
      <c r="D300" s="146"/>
      <c r="E300" s="146"/>
      <c r="F300" s="146"/>
      <c r="G300" s="146"/>
      <c r="H300" s="146"/>
    </row>
    <row r="301" spans="1:9" ht="16" thickBot="1" x14ac:dyDescent="0.4">
      <c r="A301" s="147"/>
      <c r="B301" s="147"/>
      <c r="C301" s="148"/>
      <c r="D301" s="148"/>
      <c r="E301" s="147" t="s">
        <v>157</v>
      </c>
      <c r="F301" s="147" t="str">
        <f>VLOOKUP(1+(ROW()-2)/13,DSGV!A:B,2,0)</f>
        <v>Su.H'Bil</v>
      </c>
      <c r="G301" s="147"/>
      <c r="H301" s="147"/>
    </row>
    <row r="302" spans="1:9" ht="16" thickBot="1" x14ac:dyDescent="0.4">
      <c r="A302" s="149"/>
      <c r="B302" s="150"/>
      <c r="C302" s="90" t="s">
        <v>79</v>
      </c>
      <c r="D302" s="90" t="s">
        <v>81</v>
      </c>
      <c r="E302" s="90" t="s">
        <v>82</v>
      </c>
      <c r="F302" s="90" t="s">
        <v>83</v>
      </c>
      <c r="G302" s="90" t="s">
        <v>84</v>
      </c>
      <c r="H302" s="91" t="s">
        <v>85</v>
      </c>
    </row>
    <row r="303" spans="1:9" ht="31" x14ac:dyDescent="0.7">
      <c r="A303" s="151" t="s">
        <v>9</v>
      </c>
      <c r="B303" s="152">
        <v>1</v>
      </c>
      <c r="C303" s="153" t="str">
        <f>IF(ISNA(VLOOKUP(RIGHT(C$3,1)&amp;"S"&amp;$B303&amp;$F301,'Xử lý'!$F:$G,2,0)),"",VLOOKUP(RIGHT(C$3,1)&amp;"S"&amp;$B303&amp;$F301,'Xử lý'!$F:$G,2,0))</f>
        <v/>
      </c>
      <c r="D303" s="153" t="str">
        <f>IF(ISNA(VLOOKUP(RIGHT(D$3,1)&amp;"S"&amp;$B303&amp;$F301,'Xử lý'!$F:$G,2,0)),"",VLOOKUP(RIGHT(D$3,1)&amp;"S"&amp;$B303&amp;$F301,'Xử lý'!$F:$G,2,0))</f>
        <v/>
      </c>
      <c r="E303" s="153" t="str">
        <f>IF(ISNA(VLOOKUP(RIGHT(E$3,1)&amp;"S"&amp;$B303&amp;$F301,'Xử lý'!$F:$G,2,0)),"",VLOOKUP(RIGHT(E$3,1)&amp;"S"&amp;$B303&amp;$F301,'Xử lý'!$F:$G,2,0))</f>
        <v/>
      </c>
      <c r="F303" s="153" t="str">
        <f>IF(ISNA(VLOOKUP(RIGHT(F$3,1)&amp;"S"&amp;$B303&amp;$F301,'Xử lý'!$F:$G,2,0)),"",VLOOKUP(RIGHT(F$3,1)&amp;"S"&amp;$B303&amp;$F301,'Xử lý'!$F:$G,2,0))</f>
        <v/>
      </c>
      <c r="G303" s="153" t="str">
        <f>IF(ISNA(VLOOKUP(RIGHT(G$3,1)&amp;"S"&amp;$B303&amp;$F301,'Xử lý'!$F:$G,2,0)),"",VLOOKUP(RIGHT(G$3,1)&amp;"S"&amp;$B303&amp;$F301,'Xử lý'!$F:$G,2,0))</f>
        <v/>
      </c>
      <c r="H303" s="154" t="str">
        <f>IF(ISNA(VLOOKUP(RIGHT(H$3,1)&amp;"S"&amp;$B303&amp;$F301,'Xử lý'!$F:$G,2,0)),"",VLOOKUP(RIGHT(H$3,1)&amp;"S"&amp;$B303&amp;$F301,'Xử lý'!$F:$G,2,0))</f>
        <v/>
      </c>
      <c r="I303" s="155"/>
    </row>
    <row r="304" spans="1:9" ht="31" x14ac:dyDescent="0.7">
      <c r="A304" s="156"/>
      <c r="B304" s="157">
        <v>2</v>
      </c>
      <c r="C304" s="158" t="str">
        <f>IF(ISNA(VLOOKUP(RIGHT(C$3,1)&amp;"S"&amp;$B304&amp;$F301,'Xử lý'!$F:$G,2,0)),"",VLOOKUP(RIGHT(C$3,1)&amp;"S"&amp;$B304&amp;$F301,'Xử lý'!$F:$G,2,0))</f>
        <v/>
      </c>
      <c r="D304" s="158" t="str">
        <f>IF(ISNA(VLOOKUP(RIGHT(D$3,1)&amp;"S"&amp;$B304&amp;$F301,'Xử lý'!$F:$G,2,0)),"",VLOOKUP(RIGHT(D$3,1)&amp;"S"&amp;$B304&amp;$F301,'Xử lý'!$F:$G,2,0))</f>
        <v/>
      </c>
      <c r="E304" s="158" t="str">
        <f>IF(ISNA(VLOOKUP(RIGHT(E$3,1)&amp;"S"&amp;$B304&amp;$F301,'Xử lý'!$F:$G,2,0)),"",VLOOKUP(RIGHT(E$3,1)&amp;"S"&amp;$B304&amp;$F301,'Xử lý'!$F:$G,2,0))</f>
        <v/>
      </c>
      <c r="F304" s="158" t="str">
        <f>IF(ISNA(VLOOKUP(RIGHT(F$3,1)&amp;"S"&amp;$B304&amp;$F301,'Xử lý'!$F:$G,2,0)),"",VLOOKUP(RIGHT(F$3,1)&amp;"S"&amp;$B304&amp;$F301,'Xử lý'!$F:$G,2,0))</f>
        <v/>
      </c>
      <c r="G304" s="158" t="str">
        <f>IF(ISNA(VLOOKUP(RIGHT(G$3,1)&amp;"S"&amp;$B304&amp;$F301,'Xử lý'!$F:$G,2,0)),"",VLOOKUP(RIGHT(G$3,1)&amp;"S"&amp;$B304&amp;$F301,'Xử lý'!$F:$G,2,0))</f>
        <v/>
      </c>
      <c r="H304" s="159" t="str">
        <f>IF(ISNA(VLOOKUP(RIGHT(H$3,1)&amp;"S"&amp;$B304&amp;$F301,'Xử lý'!$F:$G,2,0)),"",VLOOKUP(RIGHT(H$3,1)&amp;"S"&amp;$B304&amp;$F301,'Xử lý'!$F:$G,2,0))</f>
        <v/>
      </c>
      <c r="I304" s="155"/>
    </row>
    <row r="305" spans="1:9" ht="31" x14ac:dyDescent="0.7">
      <c r="A305" s="156"/>
      <c r="B305" s="157">
        <v>3</v>
      </c>
      <c r="C305" s="158" t="str">
        <f>IF(ISNA(VLOOKUP(RIGHT(C$3,1)&amp;"S"&amp;$B305&amp;$F301,'Xử lý'!$F:$G,2,0)),"",VLOOKUP(RIGHT(C$3,1)&amp;"S"&amp;$B305&amp;$F301,'Xử lý'!$F:$G,2,0))</f>
        <v/>
      </c>
      <c r="D305" s="158" t="str">
        <f>IF(ISNA(VLOOKUP(RIGHT(D$3,1)&amp;"S"&amp;$B305&amp;$F301,'Xử lý'!$F:$G,2,0)),"",VLOOKUP(RIGHT(D$3,1)&amp;"S"&amp;$B305&amp;$F301,'Xử lý'!$F:$G,2,0))</f>
        <v/>
      </c>
      <c r="E305" s="158" t="str">
        <f>IF(ISNA(VLOOKUP(RIGHT(E$3,1)&amp;"S"&amp;$B305&amp;$F301,'Xử lý'!$F:$G,2,0)),"",VLOOKUP(RIGHT(E$3,1)&amp;"S"&amp;$B305&amp;$F301,'Xử lý'!$F:$G,2,0))</f>
        <v/>
      </c>
      <c r="F305" s="158" t="str">
        <f>IF(ISNA(VLOOKUP(RIGHT(F$3,1)&amp;"S"&amp;$B305&amp;$F301,'Xử lý'!$F:$G,2,0)),"",VLOOKUP(RIGHT(F$3,1)&amp;"S"&amp;$B305&amp;$F301,'Xử lý'!$F:$G,2,0))</f>
        <v/>
      </c>
      <c r="G305" s="158" t="str">
        <f>IF(ISNA(VLOOKUP(RIGHT(G$3,1)&amp;"S"&amp;$B305&amp;$F301,'Xử lý'!$F:$G,2,0)),"",VLOOKUP(RIGHT(G$3,1)&amp;"S"&amp;$B305&amp;$F301,'Xử lý'!$F:$G,2,0))</f>
        <v/>
      </c>
      <c r="H305" s="159" t="str">
        <f>IF(ISNA(VLOOKUP(RIGHT(H$3,1)&amp;"S"&amp;$B305&amp;$F301,'Xử lý'!$F:$G,2,0)),"",VLOOKUP(RIGHT(H$3,1)&amp;"S"&amp;$B305&amp;$F301,'Xử lý'!$F:$G,2,0))</f>
        <v/>
      </c>
      <c r="I305" s="155"/>
    </row>
    <row r="306" spans="1:9" ht="31" x14ac:dyDescent="0.7">
      <c r="A306" s="156"/>
      <c r="B306" s="157">
        <v>4</v>
      </c>
      <c r="C306" s="158" t="str">
        <f>IF(ISNA(VLOOKUP(RIGHT(C$3,1)&amp;"S"&amp;$B306&amp;$F301,'Xử lý'!$F:$G,2,0)),"",VLOOKUP(RIGHT(C$3,1)&amp;"S"&amp;$B306&amp;$F301,'Xử lý'!$F:$G,2,0))</f>
        <v/>
      </c>
      <c r="D306" s="158" t="str">
        <f>IF(ISNA(VLOOKUP(RIGHT(D$3,1)&amp;"S"&amp;$B306&amp;$F301,'Xử lý'!$F:$G,2,0)),"",VLOOKUP(RIGHT(D$3,1)&amp;"S"&amp;$B306&amp;$F301,'Xử lý'!$F:$G,2,0))</f>
        <v/>
      </c>
      <c r="E306" s="158" t="str">
        <f>IF(ISNA(VLOOKUP(RIGHT(E$3,1)&amp;"S"&amp;$B306&amp;$F301,'Xử lý'!$F:$G,2,0)),"",VLOOKUP(RIGHT(E$3,1)&amp;"S"&amp;$B306&amp;$F301,'Xử lý'!$F:$G,2,0))</f>
        <v/>
      </c>
      <c r="F306" s="158" t="str">
        <f>IF(ISNA(VLOOKUP(RIGHT(F$3,1)&amp;"S"&amp;$B306&amp;$F301,'Xử lý'!$F:$G,2,0)),"",VLOOKUP(RIGHT(F$3,1)&amp;"S"&amp;$B306&amp;$F301,'Xử lý'!$F:$G,2,0))</f>
        <v/>
      </c>
      <c r="G306" s="158" t="str">
        <f>IF(ISNA(VLOOKUP(RIGHT(G$3,1)&amp;"S"&amp;$B306&amp;$F301,'Xử lý'!$F:$G,2,0)),"",VLOOKUP(RIGHT(G$3,1)&amp;"S"&amp;$B306&amp;$F301,'Xử lý'!$F:$G,2,0))</f>
        <v/>
      </c>
      <c r="H306" s="159" t="str">
        <f>IF(ISNA(VLOOKUP(RIGHT(H$3,1)&amp;"S"&amp;$B306&amp;$F301,'Xử lý'!$F:$G,2,0)),"",VLOOKUP(RIGHT(H$3,1)&amp;"S"&amp;$B306&amp;$F301,'Xử lý'!$F:$G,2,0))</f>
        <v/>
      </c>
      <c r="I306" s="155"/>
    </row>
    <row r="307" spans="1:9" ht="31.5" thickBot="1" x14ac:dyDescent="0.75">
      <c r="A307" s="160"/>
      <c r="B307" s="161">
        <v>5</v>
      </c>
      <c r="C307" s="162" t="str">
        <f>IF(ISNA(VLOOKUP(RIGHT(C$3,1)&amp;"S"&amp;$B307&amp;$F301,'Xử lý'!$F:$G,2,0)),"",VLOOKUP(RIGHT(C$3,1)&amp;"S"&amp;$B307&amp;$F301,'Xử lý'!$F:$G,2,0))</f>
        <v/>
      </c>
      <c r="D307" s="162" t="str">
        <f>IF(ISNA(VLOOKUP(RIGHT(D$3,1)&amp;"S"&amp;$B307&amp;$F301,'Xử lý'!$F:$G,2,0)),"",VLOOKUP(RIGHT(D$3,1)&amp;"S"&amp;$B307&amp;$F301,'Xử lý'!$F:$G,2,0))</f>
        <v/>
      </c>
      <c r="E307" s="162" t="str">
        <f>IF(ISNA(VLOOKUP(RIGHT(E$3,1)&amp;"S"&amp;$B307&amp;$F301,'Xử lý'!$F:$G,2,0)),"",VLOOKUP(RIGHT(E$3,1)&amp;"S"&amp;$B307&amp;$F301,'Xử lý'!$F:$G,2,0))</f>
        <v/>
      </c>
      <c r="F307" s="162" t="str">
        <f>IF(ISNA(VLOOKUP(RIGHT(F$3,1)&amp;"S"&amp;$B307&amp;$F301,'Xử lý'!$F:$G,2,0)),"",VLOOKUP(RIGHT(F$3,1)&amp;"S"&amp;$B307&amp;$F301,'Xử lý'!$F:$G,2,0))</f>
        <v/>
      </c>
      <c r="G307" s="162" t="str">
        <f>IF(ISNA(VLOOKUP(RIGHT(G$3,1)&amp;"S"&amp;$B307&amp;$F301,'Xử lý'!$F:$G,2,0)),"",VLOOKUP(RIGHT(G$3,1)&amp;"S"&amp;$B307&amp;$F301,'Xử lý'!$F:$G,2,0))</f>
        <v/>
      </c>
      <c r="H307" s="163" t="str">
        <f>IF(ISNA(VLOOKUP(RIGHT(H$3,1)&amp;"S"&amp;$B307&amp;$F301,'Xử lý'!$F:$G,2,0)),"",VLOOKUP(RIGHT(H$3,1)&amp;"S"&amp;$B307&amp;$F301,'Xử lý'!$F:$G,2,0))</f>
        <v/>
      </c>
      <c r="I307" s="155"/>
    </row>
    <row r="308" spans="1:9" ht="31" x14ac:dyDescent="0.7">
      <c r="A308" s="164" t="s">
        <v>64</v>
      </c>
      <c r="B308" s="165">
        <v>1</v>
      </c>
      <c r="C308" s="166" t="str">
        <f>IF(ISNA(VLOOKUP(RIGHT(C$3,1)&amp;"C"&amp;$B308&amp;$F301,'Xử lý'!$F:$G,2,0)),"",VLOOKUP(RIGHT(C$3,1)&amp;"C"&amp;$B308&amp;$F301,'Xử lý'!$F:$G,2,0))</f>
        <v/>
      </c>
      <c r="D308" s="166" t="str">
        <f>IF(ISNA(VLOOKUP(RIGHT(D$3,1)&amp;"C"&amp;$B308&amp;$F301,'Xử lý'!$F:$G,2,0)),"",VLOOKUP(RIGHT(D$3,1)&amp;"C"&amp;$B308&amp;$F301,'Xử lý'!$F:$G,2,0))</f>
        <v/>
      </c>
      <c r="E308" s="166" t="str">
        <f>IF(ISNA(VLOOKUP(RIGHT(E$3,1)&amp;"C"&amp;$B308&amp;$F301,'Xử lý'!$F:$G,2,0)),"",VLOOKUP(RIGHT(E$3,1)&amp;"C"&amp;$B308&amp;$F301,'Xử lý'!$F:$G,2,0))</f>
        <v/>
      </c>
      <c r="F308" s="166" t="str">
        <f>IF(ISNA(VLOOKUP(RIGHT(F$3,1)&amp;"C"&amp;$B308&amp;$F301,'Xử lý'!$F:$G,2,0)),"",VLOOKUP(RIGHT(F$3,1)&amp;"C"&amp;$B308&amp;$F301,'Xử lý'!$F:$G,2,0))</f>
        <v>12A5
GDCD.</v>
      </c>
      <c r="G308" s="166" t="str">
        <f>IF(ISNA(VLOOKUP(RIGHT(G$3,1)&amp;"C"&amp;$B308&amp;$F301,'Xử lý'!$F:$G,2,0)),"",VLOOKUP(RIGHT(G$3,1)&amp;"C"&amp;$B308&amp;$F301,'Xử lý'!$F:$G,2,0))</f>
        <v/>
      </c>
      <c r="H308" s="167" t="str">
        <f>IF(ISNA(VLOOKUP(RIGHT(H$3,1)&amp;"C"&amp;$B308&amp;$F301,'Xử lý'!$F:$G,2,0)),"",VLOOKUP(RIGHT(H$3,1)&amp;"C"&amp;$B308&amp;$F301,'Xử lý'!$F:$G,2,0))</f>
        <v>12A6
GDCD.</v>
      </c>
      <c r="I308" s="155"/>
    </row>
    <row r="309" spans="1:9" ht="31" x14ac:dyDescent="0.7">
      <c r="A309" s="168"/>
      <c r="B309" s="169">
        <v>2</v>
      </c>
      <c r="C309" s="104" t="str">
        <f>IF(ISNA(VLOOKUP(RIGHT(C$3,1)&amp;"C"&amp;$B309&amp;$F301,'Xử lý'!$F:$G,2,0)),"",VLOOKUP(RIGHT(C$3,1)&amp;"C"&amp;$B309&amp;$F301,'Xử lý'!$F:$G,2,0))</f>
        <v/>
      </c>
      <c r="D309" s="104" t="str">
        <f>IF(ISNA(VLOOKUP(RIGHT(D$3,1)&amp;"C"&amp;$B309&amp;$F301,'Xử lý'!$F:$G,2,0)),"",VLOOKUP(RIGHT(D$3,1)&amp;"C"&amp;$B309&amp;$F301,'Xử lý'!$F:$G,2,0))</f>
        <v/>
      </c>
      <c r="E309" s="104" t="str">
        <f>IF(ISNA(VLOOKUP(RIGHT(E$3,1)&amp;"C"&amp;$B309&amp;$F301,'Xử lý'!$F:$G,2,0)),"",VLOOKUP(RIGHT(E$3,1)&amp;"C"&amp;$B309&amp;$F301,'Xử lý'!$F:$G,2,0))</f>
        <v/>
      </c>
      <c r="F309" s="104" t="str">
        <f>IF(ISNA(VLOOKUP(RIGHT(F$3,1)&amp;"C"&amp;$B309&amp;$F301,'Xử lý'!$F:$G,2,0)),"",VLOOKUP(RIGHT(F$3,1)&amp;"C"&amp;$B309&amp;$F301,'Xử lý'!$F:$G,2,0))</f>
        <v>12A5
GDCD.</v>
      </c>
      <c r="G309" s="104" t="str">
        <f>IF(ISNA(VLOOKUP(RIGHT(G$3,1)&amp;"C"&amp;$B309&amp;$F301,'Xử lý'!$F:$G,2,0)),"",VLOOKUP(RIGHT(G$3,1)&amp;"C"&amp;$B309&amp;$F301,'Xử lý'!$F:$G,2,0))</f>
        <v/>
      </c>
      <c r="H309" s="105" t="str">
        <f>IF(ISNA(VLOOKUP(RIGHT(H$3,1)&amp;"C"&amp;$B309&amp;$F301,'Xử lý'!$F:$G,2,0)),"",VLOOKUP(RIGHT(H$3,1)&amp;"C"&amp;$B309&amp;$F301,'Xử lý'!$F:$G,2,0))</f>
        <v>12A6
GDCD.</v>
      </c>
      <c r="I309" s="155"/>
    </row>
    <row r="310" spans="1:9" ht="31" x14ac:dyDescent="0.7">
      <c r="A310" s="168"/>
      <c r="B310" s="169">
        <v>3</v>
      </c>
      <c r="C310" s="104" t="str">
        <f>IF(ISNA(VLOOKUP(RIGHT(C$3,1)&amp;"C"&amp;$B310&amp;$F301,'Xử lý'!$F:$G,2,0)),"",VLOOKUP(RIGHT(C$3,1)&amp;"C"&amp;$B310&amp;$F301,'Xử lý'!$F:$G,2,0))</f>
        <v/>
      </c>
      <c r="D310" s="104" t="str">
        <f>IF(ISNA(VLOOKUP(RIGHT(D$3,1)&amp;"C"&amp;$B310&amp;$F301,'Xử lý'!$F:$G,2,0)),"",VLOOKUP(RIGHT(D$3,1)&amp;"C"&amp;$B310&amp;$F301,'Xử lý'!$F:$G,2,0))</f>
        <v/>
      </c>
      <c r="E310" s="104" t="str">
        <f>IF(ISNA(VLOOKUP(RIGHT(E$3,1)&amp;"C"&amp;$B310&amp;$F301,'Xử lý'!$F:$G,2,0)),"",VLOOKUP(RIGHT(E$3,1)&amp;"C"&amp;$B310&amp;$F301,'Xử lý'!$F:$G,2,0))</f>
        <v/>
      </c>
      <c r="F310" s="104" t="str">
        <f>IF(ISNA(VLOOKUP(RIGHT(F$3,1)&amp;"C"&amp;$B310&amp;$F301,'Xử lý'!$F:$G,2,0)),"",VLOOKUP(RIGHT(F$3,1)&amp;"C"&amp;$B310&amp;$F301,'Xử lý'!$F:$G,2,0))</f>
        <v>11A7
Sử.</v>
      </c>
      <c r="G310" s="104" t="str">
        <f>IF(ISNA(VLOOKUP(RIGHT(G$3,1)&amp;"C"&amp;$B310&amp;$F301,'Xử lý'!$F:$G,2,0)),"",VLOOKUP(RIGHT(G$3,1)&amp;"C"&amp;$B310&amp;$F301,'Xử lý'!$F:$G,2,0))</f>
        <v/>
      </c>
      <c r="H310" s="105" t="str">
        <f>IF(ISNA(VLOOKUP(RIGHT(H$3,1)&amp;"C"&amp;$B310&amp;$F301,'Xử lý'!$F:$G,2,0)),"",VLOOKUP(RIGHT(H$3,1)&amp;"C"&amp;$B310&amp;$F301,'Xử lý'!$F:$G,2,0))</f>
        <v>12A7
GDCD.</v>
      </c>
      <c r="I310" s="155"/>
    </row>
    <row r="311" spans="1:9" ht="31.5" thickBot="1" x14ac:dyDescent="0.75">
      <c r="A311" s="170"/>
      <c r="B311" s="171">
        <v>4</v>
      </c>
      <c r="C311" s="109" t="str">
        <f>IF(ISNA(VLOOKUP(RIGHT(C$3,1)&amp;"C"&amp;$B311&amp;$F301,'Xử lý'!$F:$G,2,0)),"",VLOOKUP(RIGHT(C$3,1)&amp;"C"&amp;$B311&amp;$F301,'Xử lý'!$F:$G,2,0))</f>
        <v/>
      </c>
      <c r="D311" s="109" t="str">
        <f>IF(ISNA(VLOOKUP(RIGHT(D$3,1)&amp;"C"&amp;$B311&amp;$F301,'Xử lý'!$F:$G,2,0)),"",VLOOKUP(RIGHT(D$3,1)&amp;"C"&amp;$B311&amp;$F301,'Xử lý'!$F:$G,2,0))</f>
        <v/>
      </c>
      <c r="E311" s="109" t="str">
        <f>IF(ISNA(VLOOKUP(RIGHT(E$3,1)&amp;"C"&amp;$B311&amp;$F301,'Xử lý'!$F:$G,2,0)),"",VLOOKUP(RIGHT(E$3,1)&amp;"C"&amp;$B311&amp;$F301,'Xử lý'!$F:$G,2,0))</f>
        <v/>
      </c>
      <c r="F311" s="109" t="str">
        <f>IF(ISNA(VLOOKUP(RIGHT(F$3,1)&amp;"C"&amp;$B311&amp;$F301,'Xử lý'!$F:$G,2,0)),"",VLOOKUP(RIGHT(F$3,1)&amp;"C"&amp;$B311&amp;$F301,'Xử lý'!$F:$G,2,0))</f>
        <v>11A7
Sử.</v>
      </c>
      <c r="G311" s="109" t="str">
        <f>IF(ISNA(VLOOKUP(RIGHT(G$3,1)&amp;"C"&amp;$B311&amp;$F301,'Xử lý'!$F:$G,2,0)),"",VLOOKUP(RIGHT(G$3,1)&amp;"C"&amp;$B311&amp;$F301,'Xử lý'!$F:$G,2,0))</f>
        <v/>
      </c>
      <c r="H311" s="110" t="str">
        <f>IF(ISNA(VLOOKUP(RIGHT(H$3,1)&amp;"C"&amp;$B311&amp;$F301,'Xử lý'!$F:$G,2,0)),"",VLOOKUP(RIGHT(H$3,1)&amp;"C"&amp;$B311&amp;$F301,'Xử lý'!$F:$G,2,0))</f>
        <v>12A7
GDCD.</v>
      </c>
      <c r="I311" s="155"/>
    </row>
    <row r="312" spans="1:9" x14ac:dyDescent="0.35"/>
    <row r="313" spans="1:9" ht="15" x14ac:dyDescent="0.35">
      <c r="A313" s="146" t="str">
        <f>A300</f>
        <v>THỜI KHÓA BIỂU TUẦN 3 - ÁP DỤNG TỪ 18/9/2023</v>
      </c>
      <c r="B313" s="146"/>
      <c r="C313" s="146"/>
      <c r="D313" s="146"/>
      <c r="E313" s="146"/>
      <c r="F313" s="146"/>
      <c r="G313" s="146"/>
      <c r="H313" s="146"/>
    </row>
    <row r="314" spans="1:9" ht="16" thickBot="1" x14ac:dyDescent="0.4">
      <c r="A314" s="147"/>
      <c r="B314" s="147"/>
      <c r="C314" s="148"/>
      <c r="D314" s="148"/>
      <c r="E314" s="147" t="s">
        <v>157</v>
      </c>
      <c r="F314" s="147" t="str">
        <f>VLOOKUP(1+(ROW()-2)/13,DSGV!A:B,2,0)</f>
        <v>Su.Hiền</v>
      </c>
      <c r="G314" s="147"/>
      <c r="H314" s="147"/>
    </row>
    <row r="315" spans="1:9" ht="16" thickBot="1" x14ac:dyDescent="0.4">
      <c r="A315" s="149"/>
      <c r="B315" s="150"/>
      <c r="C315" s="90" t="s">
        <v>79</v>
      </c>
      <c r="D315" s="90" t="s">
        <v>81</v>
      </c>
      <c r="E315" s="90" t="s">
        <v>82</v>
      </c>
      <c r="F315" s="90" t="s">
        <v>83</v>
      </c>
      <c r="G315" s="90" t="s">
        <v>84</v>
      </c>
      <c r="H315" s="91" t="s">
        <v>85</v>
      </c>
    </row>
    <row r="316" spans="1:9" ht="31" x14ac:dyDescent="0.7">
      <c r="A316" s="151" t="s">
        <v>9</v>
      </c>
      <c r="B316" s="152">
        <v>1</v>
      </c>
      <c r="C316" s="153" t="str">
        <f>IF(ISNA(VLOOKUP(RIGHT(C$3,1)&amp;"S"&amp;$B316&amp;$F314,'Xử lý'!$F:$G,2,0)),"",VLOOKUP(RIGHT(C$3,1)&amp;"S"&amp;$B316&amp;$F314,'Xử lý'!$F:$G,2,0))</f>
        <v/>
      </c>
      <c r="D316" s="153" t="str">
        <f>IF(ISNA(VLOOKUP(RIGHT(D$3,1)&amp;"S"&amp;$B316&amp;$F314,'Xử lý'!$F:$G,2,0)),"",VLOOKUP(RIGHT(D$3,1)&amp;"S"&amp;$B316&amp;$F314,'Xử lý'!$F:$G,2,0))</f>
        <v/>
      </c>
      <c r="E316" s="153" t="str">
        <f>IF(ISNA(VLOOKUP(RIGHT(E$3,1)&amp;"S"&amp;$B316&amp;$F314,'Xử lý'!$F:$G,2,0)),"",VLOOKUP(RIGHT(E$3,1)&amp;"S"&amp;$B316&amp;$F314,'Xử lý'!$F:$G,2,0))</f>
        <v/>
      </c>
      <c r="F316" s="153" t="str">
        <f>IF(ISNA(VLOOKUP(RIGHT(F$3,1)&amp;"S"&amp;$B316&amp;$F314,'Xử lý'!$F:$G,2,0)),"",VLOOKUP(RIGHT(F$3,1)&amp;"S"&amp;$B316&amp;$F314,'Xử lý'!$F:$G,2,0))</f>
        <v/>
      </c>
      <c r="G316" s="153" t="str">
        <f>IF(ISNA(VLOOKUP(RIGHT(G$3,1)&amp;"S"&amp;$B316&amp;$F314,'Xử lý'!$F:$G,2,0)),"",VLOOKUP(RIGHT(G$3,1)&amp;"S"&amp;$B316&amp;$F314,'Xử lý'!$F:$G,2,0))</f>
        <v/>
      </c>
      <c r="H316" s="154" t="str">
        <f>IF(ISNA(VLOOKUP(RIGHT(H$3,1)&amp;"S"&amp;$B316&amp;$F314,'Xử lý'!$F:$G,2,0)),"",VLOOKUP(RIGHT(H$3,1)&amp;"S"&amp;$B316&amp;$F314,'Xử lý'!$F:$G,2,0))</f>
        <v/>
      </c>
      <c r="I316" s="155"/>
    </row>
    <row r="317" spans="1:9" ht="31" x14ac:dyDescent="0.7">
      <c r="A317" s="156"/>
      <c r="B317" s="157">
        <v>2</v>
      </c>
      <c r="C317" s="158" t="str">
        <f>IF(ISNA(VLOOKUP(RIGHT(C$3,1)&amp;"S"&amp;$B317&amp;$F314,'Xử lý'!$F:$G,2,0)),"",VLOOKUP(RIGHT(C$3,1)&amp;"S"&amp;$B317&amp;$F314,'Xử lý'!$F:$G,2,0))</f>
        <v/>
      </c>
      <c r="D317" s="158" t="str">
        <f>IF(ISNA(VLOOKUP(RIGHT(D$3,1)&amp;"S"&amp;$B317&amp;$F314,'Xử lý'!$F:$G,2,0)),"",VLOOKUP(RIGHT(D$3,1)&amp;"S"&amp;$B317&amp;$F314,'Xử lý'!$F:$G,2,0))</f>
        <v/>
      </c>
      <c r="E317" s="158" t="str">
        <f>IF(ISNA(VLOOKUP(RIGHT(E$3,1)&amp;"S"&amp;$B317&amp;$F314,'Xử lý'!$F:$G,2,0)),"",VLOOKUP(RIGHT(E$3,1)&amp;"S"&amp;$B317&amp;$F314,'Xử lý'!$F:$G,2,0))</f>
        <v/>
      </c>
      <c r="F317" s="158" t="str">
        <f>IF(ISNA(VLOOKUP(RIGHT(F$3,1)&amp;"S"&amp;$B317&amp;$F314,'Xử lý'!$F:$G,2,0)),"",VLOOKUP(RIGHT(F$3,1)&amp;"S"&amp;$B317&amp;$F314,'Xử lý'!$F:$G,2,0))</f>
        <v/>
      </c>
      <c r="G317" s="158" t="str">
        <f>IF(ISNA(VLOOKUP(RIGHT(G$3,1)&amp;"S"&amp;$B317&amp;$F314,'Xử lý'!$F:$G,2,0)),"",VLOOKUP(RIGHT(G$3,1)&amp;"S"&amp;$B317&amp;$F314,'Xử lý'!$F:$G,2,0))</f>
        <v/>
      </c>
      <c r="H317" s="159" t="str">
        <f>IF(ISNA(VLOOKUP(RIGHT(H$3,1)&amp;"S"&amp;$B317&amp;$F314,'Xử lý'!$F:$G,2,0)),"",VLOOKUP(RIGHT(H$3,1)&amp;"S"&amp;$B317&amp;$F314,'Xử lý'!$F:$G,2,0))</f>
        <v/>
      </c>
      <c r="I317" s="155"/>
    </row>
    <row r="318" spans="1:9" ht="31" x14ac:dyDescent="0.7">
      <c r="A318" s="156"/>
      <c r="B318" s="157">
        <v>3</v>
      </c>
      <c r="C318" s="158" t="str">
        <f>IF(ISNA(VLOOKUP(RIGHT(C$3,1)&amp;"S"&amp;$B318&amp;$F314,'Xử lý'!$F:$G,2,0)),"",VLOOKUP(RIGHT(C$3,1)&amp;"S"&amp;$B318&amp;$F314,'Xử lý'!$F:$G,2,0))</f>
        <v/>
      </c>
      <c r="D318" s="158" t="str">
        <f>IF(ISNA(VLOOKUP(RIGHT(D$3,1)&amp;"S"&amp;$B318&amp;$F314,'Xử lý'!$F:$G,2,0)),"",VLOOKUP(RIGHT(D$3,1)&amp;"S"&amp;$B318&amp;$F314,'Xử lý'!$F:$G,2,0))</f>
        <v/>
      </c>
      <c r="E318" s="158" t="str">
        <f>IF(ISNA(VLOOKUP(RIGHT(E$3,1)&amp;"S"&amp;$B318&amp;$F314,'Xử lý'!$F:$G,2,0)),"",VLOOKUP(RIGHT(E$3,1)&amp;"S"&amp;$B318&amp;$F314,'Xử lý'!$F:$G,2,0))</f>
        <v/>
      </c>
      <c r="F318" s="158" t="str">
        <f>IF(ISNA(VLOOKUP(RIGHT(F$3,1)&amp;"S"&amp;$B318&amp;$F314,'Xử lý'!$F:$G,2,0)),"",VLOOKUP(RIGHT(F$3,1)&amp;"S"&amp;$B318&amp;$F314,'Xử lý'!$F:$G,2,0))</f>
        <v/>
      </c>
      <c r="G318" s="158" t="str">
        <f>IF(ISNA(VLOOKUP(RIGHT(G$3,1)&amp;"S"&amp;$B318&amp;$F314,'Xử lý'!$F:$G,2,0)),"",VLOOKUP(RIGHT(G$3,1)&amp;"S"&amp;$B318&amp;$F314,'Xử lý'!$F:$G,2,0))</f>
        <v/>
      </c>
      <c r="H318" s="159" t="str">
        <f>IF(ISNA(VLOOKUP(RIGHT(H$3,1)&amp;"S"&amp;$B318&amp;$F314,'Xử lý'!$F:$G,2,0)),"",VLOOKUP(RIGHT(H$3,1)&amp;"S"&amp;$B318&amp;$F314,'Xử lý'!$F:$G,2,0))</f>
        <v/>
      </c>
      <c r="I318" s="155"/>
    </row>
    <row r="319" spans="1:9" ht="31" x14ac:dyDescent="0.7">
      <c r="A319" s="156"/>
      <c r="B319" s="157">
        <v>4</v>
      </c>
      <c r="C319" s="158" t="str">
        <f>IF(ISNA(VLOOKUP(RIGHT(C$3,1)&amp;"S"&amp;$B319&amp;$F314,'Xử lý'!$F:$G,2,0)),"",VLOOKUP(RIGHT(C$3,1)&amp;"S"&amp;$B319&amp;$F314,'Xử lý'!$F:$G,2,0))</f>
        <v/>
      </c>
      <c r="D319" s="158" t="str">
        <f>IF(ISNA(VLOOKUP(RIGHT(D$3,1)&amp;"S"&amp;$B319&amp;$F314,'Xử lý'!$F:$G,2,0)),"",VLOOKUP(RIGHT(D$3,1)&amp;"S"&amp;$B319&amp;$F314,'Xử lý'!$F:$G,2,0))</f>
        <v/>
      </c>
      <c r="E319" s="158" t="str">
        <f>IF(ISNA(VLOOKUP(RIGHT(E$3,1)&amp;"S"&amp;$B319&amp;$F314,'Xử lý'!$F:$G,2,0)),"",VLOOKUP(RIGHT(E$3,1)&amp;"S"&amp;$B319&amp;$F314,'Xử lý'!$F:$G,2,0))</f>
        <v/>
      </c>
      <c r="F319" s="158" t="str">
        <f>IF(ISNA(VLOOKUP(RIGHT(F$3,1)&amp;"S"&amp;$B319&amp;$F314,'Xử lý'!$F:$G,2,0)),"",VLOOKUP(RIGHT(F$3,1)&amp;"S"&amp;$B319&amp;$F314,'Xử lý'!$F:$G,2,0))</f>
        <v/>
      </c>
      <c r="G319" s="158" t="str">
        <f>IF(ISNA(VLOOKUP(RIGHT(G$3,1)&amp;"S"&amp;$B319&amp;$F314,'Xử lý'!$F:$G,2,0)),"",VLOOKUP(RIGHT(G$3,1)&amp;"S"&amp;$B319&amp;$F314,'Xử lý'!$F:$G,2,0))</f>
        <v/>
      </c>
      <c r="H319" s="159" t="str">
        <f>IF(ISNA(VLOOKUP(RIGHT(H$3,1)&amp;"S"&amp;$B319&amp;$F314,'Xử lý'!$F:$G,2,0)),"",VLOOKUP(RIGHT(H$3,1)&amp;"S"&amp;$B319&amp;$F314,'Xử lý'!$F:$G,2,0))</f>
        <v/>
      </c>
      <c r="I319" s="155"/>
    </row>
    <row r="320" spans="1:9" ht="31.5" thickBot="1" x14ac:dyDescent="0.75">
      <c r="A320" s="160"/>
      <c r="B320" s="161">
        <v>5</v>
      </c>
      <c r="C320" s="162" t="str">
        <f>IF(ISNA(VLOOKUP(RIGHT(C$3,1)&amp;"S"&amp;$B320&amp;$F314,'Xử lý'!$F:$G,2,0)),"",VLOOKUP(RIGHT(C$3,1)&amp;"S"&amp;$B320&amp;$F314,'Xử lý'!$F:$G,2,0))</f>
        <v/>
      </c>
      <c r="D320" s="162" t="str">
        <f>IF(ISNA(VLOOKUP(RIGHT(D$3,1)&amp;"S"&amp;$B320&amp;$F314,'Xử lý'!$F:$G,2,0)),"",VLOOKUP(RIGHT(D$3,1)&amp;"S"&amp;$B320&amp;$F314,'Xử lý'!$F:$G,2,0))</f>
        <v/>
      </c>
      <c r="E320" s="162" t="str">
        <f>IF(ISNA(VLOOKUP(RIGHT(E$3,1)&amp;"S"&amp;$B320&amp;$F314,'Xử lý'!$F:$G,2,0)),"",VLOOKUP(RIGHT(E$3,1)&amp;"S"&amp;$B320&amp;$F314,'Xử lý'!$F:$G,2,0))</f>
        <v/>
      </c>
      <c r="F320" s="162" t="str">
        <f>IF(ISNA(VLOOKUP(RIGHT(F$3,1)&amp;"S"&amp;$B320&amp;$F314,'Xử lý'!$F:$G,2,0)),"",VLOOKUP(RIGHT(F$3,1)&amp;"S"&amp;$B320&amp;$F314,'Xử lý'!$F:$G,2,0))</f>
        <v/>
      </c>
      <c r="G320" s="162" t="str">
        <f>IF(ISNA(VLOOKUP(RIGHT(G$3,1)&amp;"S"&amp;$B320&amp;$F314,'Xử lý'!$F:$G,2,0)),"",VLOOKUP(RIGHT(G$3,1)&amp;"S"&amp;$B320&amp;$F314,'Xử lý'!$F:$G,2,0))</f>
        <v/>
      </c>
      <c r="H320" s="163" t="str">
        <f>IF(ISNA(VLOOKUP(RIGHT(H$3,1)&amp;"S"&amp;$B320&amp;$F314,'Xử lý'!$F:$G,2,0)),"",VLOOKUP(RIGHT(H$3,1)&amp;"S"&amp;$B320&amp;$F314,'Xử lý'!$F:$G,2,0))</f>
        <v/>
      </c>
      <c r="I320" s="155"/>
    </row>
    <row r="321" spans="1:9" ht="31" x14ac:dyDescent="0.7">
      <c r="A321" s="164" t="s">
        <v>64</v>
      </c>
      <c r="B321" s="165">
        <v>1</v>
      </c>
      <c r="C321" s="166" t="str">
        <f>IF(ISNA(VLOOKUP(RIGHT(C$3,1)&amp;"C"&amp;$B321&amp;$F314,'Xử lý'!$F:$G,2,0)),"",VLOOKUP(RIGHT(C$3,1)&amp;"C"&amp;$B321&amp;$F314,'Xử lý'!$F:$G,2,0))</f>
        <v/>
      </c>
      <c r="D321" s="166" t="str">
        <f>IF(ISNA(VLOOKUP(RIGHT(D$3,1)&amp;"C"&amp;$B321&amp;$F314,'Xử lý'!$F:$G,2,0)),"",VLOOKUP(RIGHT(D$3,1)&amp;"C"&amp;$B321&amp;$F314,'Xử lý'!$F:$G,2,0))</f>
        <v/>
      </c>
      <c r="E321" s="166" t="str">
        <f>IF(ISNA(VLOOKUP(RIGHT(E$3,1)&amp;"C"&amp;$B321&amp;$F314,'Xử lý'!$F:$G,2,0)),"",VLOOKUP(RIGHT(E$3,1)&amp;"C"&amp;$B321&amp;$F314,'Xử lý'!$F:$G,2,0))</f>
        <v/>
      </c>
      <c r="F321" s="166" t="str">
        <f>IF(ISNA(VLOOKUP(RIGHT(F$3,1)&amp;"C"&amp;$B321&amp;$F314,'Xử lý'!$F:$G,2,0)),"",VLOOKUP(RIGHT(F$3,1)&amp;"C"&amp;$B321&amp;$F314,'Xử lý'!$F:$G,2,0))</f>
        <v>12A1
Sử.</v>
      </c>
      <c r="G321" s="166" t="str">
        <f>IF(ISNA(VLOOKUP(RIGHT(G$3,1)&amp;"C"&amp;$B321&amp;$F314,'Xử lý'!$F:$G,2,0)),"",VLOOKUP(RIGHT(G$3,1)&amp;"C"&amp;$B321&amp;$F314,'Xử lý'!$F:$G,2,0))</f>
        <v/>
      </c>
      <c r="H321" s="167" t="str">
        <f>IF(ISNA(VLOOKUP(RIGHT(H$3,1)&amp;"C"&amp;$B321&amp;$F314,'Xử lý'!$F:$G,2,0)),"",VLOOKUP(RIGHT(H$3,1)&amp;"C"&amp;$B321&amp;$F314,'Xử lý'!$F:$G,2,0))</f>
        <v/>
      </c>
      <c r="I321" s="155"/>
    </row>
    <row r="322" spans="1:9" ht="31" x14ac:dyDescent="0.7">
      <c r="A322" s="168"/>
      <c r="B322" s="169">
        <v>2</v>
      </c>
      <c r="C322" s="104" t="str">
        <f>IF(ISNA(VLOOKUP(RIGHT(C$3,1)&amp;"C"&amp;$B322&amp;$F314,'Xử lý'!$F:$G,2,0)),"",VLOOKUP(RIGHT(C$3,1)&amp;"C"&amp;$B322&amp;$F314,'Xử lý'!$F:$G,2,0))</f>
        <v/>
      </c>
      <c r="D322" s="104" t="str">
        <f>IF(ISNA(VLOOKUP(RIGHT(D$3,1)&amp;"C"&amp;$B322&amp;$F314,'Xử lý'!$F:$G,2,0)),"",VLOOKUP(RIGHT(D$3,1)&amp;"C"&amp;$B322&amp;$F314,'Xử lý'!$F:$G,2,0))</f>
        <v/>
      </c>
      <c r="E322" s="104" t="str">
        <f>IF(ISNA(VLOOKUP(RIGHT(E$3,1)&amp;"C"&amp;$B322&amp;$F314,'Xử lý'!$F:$G,2,0)),"",VLOOKUP(RIGHT(E$3,1)&amp;"C"&amp;$B322&amp;$F314,'Xử lý'!$F:$G,2,0))</f>
        <v/>
      </c>
      <c r="F322" s="104" t="str">
        <f>IF(ISNA(VLOOKUP(RIGHT(F$3,1)&amp;"C"&amp;$B322&amp;$F314,'Xử lý'!$F:$G,2,0)),"",VLOOKUP(RIGHT(F$3,1)&amp;"C"&amp;$B322&amp;$F314,'Xử lý'!$F:$G,2,0))</f>
        <v>12A1
Sử.</v>
      </c>
      <c r="G322" s="104" t="str">
        <f>IF(ISNA(VLOOKUP(RIGHT(G$3,1)&amp;"C"&amp;$B322&amp;$F314,'Xử lý'!$F:$G,2,0)),"",VLOOKUP(RIGHT(G$3,1)&amp;"C"&amp;$B322&amp;$F314,'Xử lý'!$F:$G,2,0))</f>
        <v/>
      </c>
      <c r="H322" s="105" t="str">
        <f>IF(ISNA(VLOOKUP(RIGHT(H$3,1)&amp;"C"&amp;$B322&amp;$F314,'Xử lý'!$F:$G,2,0)),"",VLOOKUP(RIGHT(H$3,1)&amp;"C"&amp;$B322&amp;$F314,'Xử lý'!$F:$G,2,0))</f>
        <v/>
      </c>
      <c r="I322" s="155"/>
    </row>
    <row r="323" spans="1:9" ht="31" x14ac:dyDescent="0.7">
      <c r="A323" s="168"/>
      <c r="B323" s="169">
        <v>3</v>
      </c>
      <c r="C323" s="104" t="str">
        <f>IF(ISNA(VLOOKUP(RIGHT(C$3,1)&amp;"C"&amp;$B323&amp;$F314,'Xử lý'!$F:$G,2,0)),"",VLOOKUP(RIGHT(C$3,1)&amp;"C"&amp;$B323&amp;$F314,'Xử lý'!$F:$G,2,0))</f>
        <v/>
      </c>
      <c r="D323" s="104" t="str">
        <f>IF(ISNA(VLOOKUP(RIGHT(D$3,1)&amp;"C"&amp;$B323&amp;$F314,'Xử lý'!$F:$G,2,0)),"",VLOOKUP(RIGHT(D$3,1)&amp;"C"&amp;$B323&amp;$F314,'Xử lý'!$F:$G,2,0))</f>
        <v/>
      </c>
      <c r="E323" s="104" t="str">
        <f>IF(ISNA(VLOOKUP(RIGHT(E$3,1)&amp;"C"&amp;$B323&amp;$F314,'Xử lý'!$F:$G,2,0)),"",VLOOKUP(RIGHT(E$3,1)&amp;"C"&amp;$B323&amp;$F314,'Xử lý'!$F:$G,2,0))</f>
        <v/>
      </c>
      <c r="F323" s="104" t="str">
        <f>IF(ISNA(VLOOKUP(RIGHT(F$3,1)&amp;"C"&amp;$B323&amp;$F314,'Xử lý'!$F:$G,2,0)),"",VLOOKUP(RIGHT(F$3,1)&amp;"C"&amp;$B323&amp;$F314,'Xử lý'!$F:$G,2,0))</f>
        <v>12A2
Sử.</v>
      </c>
      <c r="G323" s="104" t="str">
        <f>IF(ISNA(VLOOKUP(RIGHT(G$3,1)&amp;"C"&amp;$B323&amp;$F314,'Xử lý'!$F:$G,2,0)),"",VLOOKUP(RIGHT(G$3,1)&amp;"C"&amp;$B323&amp;$F314,'Xử lý'!$F:$G,2,0))</f>
        <v/>
      </c>
      <c r="H323" s="105" t="str">
        <f>IF(ISNA(VLOOKUP(RIGHT(H$3,1)&amp;"C"&amp;$B323&amp;$F314,'Xử lý'!$F:$G,2,0)),"",VLOOKUP(RIGHT(H$3,1)&amp;"C"&amp;$B323&amp;$F314,'Xử lý'!$F:$G,2,0))</f>
        <v/>
      </c>
      <c r="I323" s="155"/>
    </row>
    <row r="324" spans="1:9" ht="31.5" thickBot="1" x14ac:dyDescent="0.75">
      <c r="A324" s="170"/>
      <c r="B324" s="171">
        <v>4</v>
      </c>
      <c r="C324" s="109" t="str">
        <f>IF(ISNA(VLOOKUP(RIGHT(C$3,1)&amp;"C"&amp;$B324&amp;$F314,'Xử lý'!$F:$G,2,0)),"",VLOOKUP(RIGHT(C$3,1)&amp;"C"&amp;$B324&amp;$F314,'Xử lý'!$F:$G,2,0))</f>
        <v/>
      </c>
      <c r="D324" s="109" t="str">
        <f>IF(ISNA(VLOOKUP(RIGHT(D$3,1)&amp;"C"&amp;$B324&amp;$F314,'Xử lý'!$F:$G,2,0)),"",VLOOKUP(RIGHT(D$3,1)&amp;"C"&amp;$B324&amp;$F314,'Xử lý'!$F:$G,2,0))</f>
        <v/>
      </c>
      <c r="E324" s="109" t="str">
        <f>IF(ISNA(VLOOKUP(RIGHT(E$3,1)&amp;"C"&amp;$B324&amp;$F314,'Xử lý'!$F:$G,2,0)),"",VLOOKUP(RIGHT(E$3,1)&amp;"C"&amp;$B324&amp;$F314,'Xử lý'!$F:$G,2,0))</f>
        <v/>
      </c>
      <c r="F324" s="109" t="str">
        <f>IF(ISNA(VLOOKUP(RIGHT(F$3,1)&amp;"C"&amp;$B324&amp;$F314,'Xử lý'!$F:$G,2,0)),"",VLOOKUP(RIGHT(F$3,1)&amp;"C"&amp;$B324&amp;$F314,'Xử lý'!$F:$G,2,0))</f>
        <v>12A2
Sử.</v>
      </c>
      <c r="G324" s="109" t="str">
        <f>IF(ISNA(VLOOKUP(RIGHT(G$3,1)&amp;"C"&amp;$B324&amp;$F314,'Xử lý'!$F:$G,2,0)),"",VLOOKUP(RIGHT(G$3,1)&amp;"C"&amp;$B324&amp;$F314,'Xử lý'!$F:$G,2,0))</f>
        <v/>
      </c>
      <c r="H324" s="110" t="str">
        <f>IF(ISNA(VLOOKUP(RIGHT(H$3,1)&amp;"C"&amp;$B324&amp;$F314,'Xử lý'!$F:$G,2,0)),"",VLOOKUP(RIGHT(H$3,1)&amp;"C"&amp;$B324&amp;$F314,'Xử lý'!$F:$G,2,0))</f>
        <v/>
      </c>
      <c r="I324" s="155"/>
    </row>
    <row r="325" spans="1:9" x14ac:dyDescent="0.35"/>
    <row r="326" spans="1:9" ht="15" x14ac:dyDescent="0.35">
      <c r="A326" s="146" t="str">
        <f>A313</f>
        <v>THỜI KHÓA BIỂU TUẦN 3 - ÁP DỤNG TỪ 18/9/2023</v>
      </c>
      <c r="B326" s="146"/>
      <c r="C326" s="146"/>
      <c r="D326" s="146"/>
      <c r="E326" s="146"/>
      <c r="F326" s="146"/>
      <c r="G326" s="146"/>
      <c r="H326" s="146"/>
    </row>
    <row r="327" spans="1:9" ht="16" thickBot="1" x14ac:dyDescent="0.4">
      <c r="A327" s="147"/>
      <c r="B327" s="147"/>
      <c r="C327" s="148"/>
      <c r="D327" s="148"/>
      <c r="E327" s="147" t="s">
        <v>157</v>
      </c>
      <c r="F327" s="147" t="str">
        <f>VLOOKUP(1+(ROW()-2)/13,DSGV!A:B,2,0)</f>
        <v>Su.Phương</v>
      </c>
      <c r="G327" s="147"/>
      <c r="H327" s="147"/>
    </row>
    <row r="328" spans="1:9" ht="16" thickBot="1" x14ac:dyDescent="0.4">
      <c r="A328" s="149"/>
      <c r="B328" s="150"/>
      <c r="C328" s="90" t="s">
        <v>79</v>
      </c>
      <c r="D328" s="90" t="s">
        <v>81</v>
      </c>
      <c r="E328" s="90" t="s">
        <v>82</v>
      </c>
      <c r="F328" s="90" t="s">
        <v>83</v>
      </c>
      <c r="G328" s="90" t="s">
        <v>84</v>
      </c>
      <c r="H328" s="91" t="s">
        <v>85</v>
      </c>
    </row>
    <row r="329" spans="1:9" ht="31" x14ac:dyDescent="0.7">
      <c r="A329" s="151" t="s">
        <v>9</v>
      </c>
      <c r="B329" s="152">
        <v>1</v>
      </c>
      <c r="C329" s="153" t="str">
        <f>IF(ISNA(VLOOKUP(RIGHT(C$3,1)&amp;"S"&amp;$B329&amp;$F327,'Xử lý'!$F:$G,2,0)),"",VLOOKUP(RIGHT(C$3,1)&amp;"S"&amp;$B329&amp;$F327,'Xử lý'!$F:$G,2,0))</f>
        <v/>
      </c>
      <c r="D329" s="153" t="str">
        <f>IF(ISNA(VLOOKUP(RIGHT(D$3,1)&amp;"S"&amp;$B329&amp;$F327,'Xử lý'!$F:$G,2,0)),"",VLOOKUP(RIGHT(D$3,1)&amp;"S"&amp;$B329&amp;$F327,'Xử lý'!$F:$G,2,0))</f>
        <v/>
      </c>
      <c r="E329" s="153" t="str">
        <f>IF(ISNA(VLOOKUP(RIGHT(E$3,1)&amp;"S"&amp;$B329&amp;$F327,'Xử lý'!$F:$G,2,0)),"",VLOOKUP(RIGHT(E$3,1)&amp;"S"&amp;$B329&amp;$F327,'Xử lý'!$F:$G,2,0))</f>
        <v/>
      </c>
      <c r="F329" s="153" t="str">
        <f>IF(ISNA(VLOOKUP(RIGHT(F$3,1)&amp;"S"&amp;$B329&amp;$F327,'Xử lý'!$F:$G,2,0)),"",VLOOKUP(RIGHT(F$3,1)&amp;"S"&amp;$B329&amp;$F327,'Xử lý'!$F:$G,2,0))</f>
        <v/>
      </c>
      <c r="G329" s="153" t="str">
        <f>IF(ISNA(VLOOKUP(RIGHT(G$3,1)&amp;"S"&amp;$B329&amp;$F327,'Xử lý'!$F:$G,2,0)),"",VLOOKUP(RIGHT(G$3,1)&amp;"S"&amp;$B329&amp;$F327,'Xử lý'!$F:$G,2,0))</f>
        <v/>
      </c>
      <c r="H329" s="154" t="str">
        <f>IF(ISNA(VLOOKUP(RIGHT(H$3,1)&amp;"S"&amp;$B329&amp;$F327,'Xử lý'!$F:$G,2,0)),"",VLOOKUP(RIGHT(H$3,1)&amp;"S"&amp;$B329&amp;$F327,'Xử lý'!$F:$G,2,0))</f>
        <v/>
      </c>
      <c r="I329" s="155"/>
    </row>
    <row r="330" spans="1:9" ht="31" x14ac:dyDescent="0.7">
      <c r="A330" s="156"/>
      <c r="B330" s="157">
        <v>2</v>
      </c>
      <c r="C330" s="158" t="str">
        <f>IF(ISNA(VLOOKUP(RIGHT(C$3,1)&amp;"S"&amp;$B330&amp;$F327,'Xử lý'!$F:$G,2,0)),"",VLOOKUP(RIGHT(C$3,1)&amp;"S"&amp;$B330&amp;$F327,'Xử lý'!$F:$G,2,0))</f>
        <v/>
      </c>
      <c r="D330" s="158" t="str">
        <f>IF(ISNA(VLOOKUP(RIGHT(D$3,1)&amp;"S"&amp;$B330&amp;$F327,'Xử lý'!$F:$G,2,0)),"",VLOOKUP(RIGHT(D$3,1)&amp;"S"&amp;$B330&amp;$F327,'Xử lý'!$F:$G,2,0))</f>
        <v/>
      </c>
      <c r="E330" s="158" t="str">
        <f>IF(ISNA(VLOOKUP(RIGHT(E$3,1)&amp;"S"&amp;$B330&amp;$F327,'Xử lý'!$F:$G,2,0)),"",VLOOKUP(RIGHT(E$3,1)&amp;"S"&amp;$B330&amp;$F327,'Xử lý'!$F:$G,2,0))</f>
        <v/>
      </c>
      <c r="F330" s="158" t="str">
        <f>IF(ISNA(VLOOKUP(RIGHT(F$3,1)&amp;"S"&amp;$B330&amp;$F327,'Xử lý'!$F:$G,2,0)),"",VLOOKUP(RIGHT(F$3,1)&amp;"S"&amp;$B330&amp;$F327,'Xử lý'!$F:$G,2,0))</f>
        <v/>
      </c>
      <c r="G330" s="158" t="str">
        <f>IF(ISNA(VLOOKUP(RIGHT(G$3,1)&amp;"S"&amp;$B330&amp;$F327,'Xử lý'!$F:$G,2,0)),"",VLOOKUP(RIGHT(G$3,1)&amp;"S"&amp;$B330&amp;$F327,'Xử lý'!$F:$G,2,0))</f>
        <v/>
      </c>
      <c r="H330" s="159" t="str">
        <f>IF(ISNA(VLOOKUP(RIGHT(H$3,1)&amp;"S"&amp;$B330&amp;$F327,'Xử lý'!$F:$G,2,0)),"",VLOOKUP(RIGHT(H$3,1)&amp;"S"&amp;$B330&amp;$F327,'Xử lý'!$F:$G,2,0))</f>
        <v/>
      </c>
      <c r="I330" s="155"/>
    </row>
    <row r="331" spans="1:9" ht="31" x14ac:dyDescent="0.7">
      <c r="A331" s="156"/>
      <c r="B331" s="157">
        <v>3</v>
      </c>
      <c r="C331" s="158" t="str">
        <f>IF(ISNA(VLOOKUP(RIGHT(C$3,1)&amp;"S"&amp;$B331&amp;$F327,'Xử lý'!$F:$G,2,0)),"",VLOOKUP(RIGHT(C$3,1)&amp;"S"&amp;$B331&amp;$F327,'Xử lý'!$F:$G,2,0))</f>
        <v/>
      </c>
      <c r="D331" s="158" t="str">
        <f>IF(ISNA(VLOOKUP(RIGHT(D$3,1)&amp;"S"&amp;$B331&amp;$F327,'Xử lý'!$F:$G,2,0)),"",VLOOKUP(RIGHT(D$3,1)&amp;"S"&amp;$B331&amp;$F327,'Xử lý'!$F:$G,2,0))</f>
        <v/>
      </c>
      <c r="E331" s="158" t="str">
        <f>IF(ISNA(VLOOKUP(RIGHT(E$3,1)&amp;"S"&amp;$B331&amp;$F327,'Xử lý'!$F:$G,2,0)),"",VLOOKUP(RIGHT(E$3,1)&amp;"S"&amp;$B331&amp;$F327,'Xử lý'!$F:$G,2,0))</f>
        <v/>
      </c>
      <c r="F331" s="158" t="str">
        <f>IF(ISNA(VLOOKUP(RIGHT(F$3,1)&amp;"S"&amp;$B331&amp;$F327,'Xử lý'!$F:$G,2,0)),"",VLOOKUP(RIGHT(F$3,1)&amp;"S"&amp;$B331&amp;$F327,'Xử lý'!$F:$G,2,0))</f>
        <v/>
      </c>
      <c r="G331" s="158" t="str">
        <f>IF(ISNA(VLOOKUP(RIGHT(G$3,1)&amp;"S"&amp;$B331&amp;$F327,'Xử lý'!$F:$G,2,0)),"",VLOOKUP(RIGHT(G$3,1)&amp;"S"&amp;$B331&amp;$F327,'Xử lý'!$F:$G,2,0))</f>
        <v/>
      </c>
      <c r="H331" s="159" t="str">
        <f>IF(ISNA(VLOOKUP(RIGHT(H$3,1)&amp;"S"&amp;$B331&amp;$F327,'Xử lý'!$F:$G,2,0)),"",VLOOKUP(RIGHT(H$3,1)&amp;"S"&amp;$B331&amp;$F327,'Xử lý'!$F:$G,2,0))</f>
        <v/>
      </c>
      <c r="I331" s="155"/>
    </row>
    <row r="332" spans="1:9" ht="31" x14ac:dyDescent="0.7">
      <c r="A332" s="156"/>
      <c r="B332" s="157">
        <v>4</v>
      </c>
      <c r="C332" s="158" t="str">
        <f>IF(ISNA(VLOOKUP(RIGHT(C$3,1)&amp;"S"&amp;$B332&amp;$F327,'Xử lý'!$F:$G,2,0)),"",VLOOKUP(RIGHT(C$3,1)&amp;"S"&amp;$B332&amp;$F327,'Xử lý'!$F:$G,2,0))</f>
        <v/>
      </c>
      <c r="D332" s="158" t="str">
        <f>IF(ISNA(VLOOKUP(RIGHT(D$3,1)&amp;"S"&amp;$B332&amp;$F327,'Xử lý'!$F:$G,2,0)),"",VLOOKUP(RIGHT(D$3,1)&amp;"S"&amp;$B332&amp;$F327,'Xử lý'!$F:$G,2,0))</f>
        <v/>
      </c>
      <c r="E332" s="158" t="str">
        <f>IF(ISNA(VLOOKUP(RIGHT(E$3,1)&amp;"S"&amp;$B332&amp;$F327,'Xử lý'!$F:$G,2,0)),"",VLOOKUP(RIGHT(E$3,1)&amp;"S"&amp;$B332&amp;$F327,'Xử lý'!$F:$G,2,0))</f>
        <v/>
      </c>
      <c r="F332" s="158" t="str">
        <f>IF(ISNA(VLOOKUP(RIGHT(F$3,1)&amp;"S"&amp;$B332&amp;$F327,'Xử lý'!$F:$G,2,0)),"",VLOOKUP(RIGHT(F$3,1)&amp;"S"&amp;$B332&amp;$F327,'Xử lý'!$F:$G,2,0))</f>
        <v/>
      </c>
      <c r="G332" s="158" t="str">
        <f>IF(ISNA(VLOOKUP(RIGHT(G$3,1)&amp;"S"&amp;$B332&amp;$F327,'Xử lý'!$F:$G,2,0)),"",VLOOKUP(RIGHT(G$3,1)&amp;"S"&amp;$B332&amp;$F327,'Xử lý'!$F:$G,2,0))</f>
        <v/>
      </c>
      <c r="H332" s="159" t="str">
        <f>IF(ISNA(VLOOKUP(RIGHT(H$3,1)&amp;"S"&amp;$B332&amp;$F327,'Xử lý'!$F:$G,2,0)),"",VLOOKUP(RIGHT(H$3,1)&amp;"S"&amp;$B332&amp;$F327,'Xử lý'!$F:$G,2,0))</f>
        <v/>
      </c>
      <c r="I332" s="155"/>
    </row>
    <row r="333" spans="1:9" ht="31.5" thickBot="1" x14ac:dyDescent="0.75">
      <c r="A333" s="160"/>
      <c r="B333" s="161">
        <v>5</v>
      </c>
      <c r="C333" s="162" t="str">
        <f>IF(ISNA(VLOOKUP(RIGHT(C$3,1)&amp;"S"&amp;$B333&amp;$F327,'Xử lý'!$F:$G,2,0)),"",VLOOKUP(RIGHT(C$3,1)&amp;"S"&amp;$B333&amp;$F327,'Xử lý'!$F:$G,2,0))</f>
        <v/>
      </c>
      <c r="D333" s="162" t="str">
        <f>IF(ISNA(VLOOKUP(RIGHT(D$3,1)&amp;"S"&amp;$B333&amp;$F327,'Xử lý'!$F:$G,2,0)),"",VLOOKUP(RIGHT(D$3,1)&amp;"S"&amp;$B333&amp;$F327,'Xử lý'!$F:$G,2,0))</f>
        <v/>
      </c>
      <c r="E333" s="162" t="str">
        <f>IF(ISNA(VLOOKUP(RIGHT(E$3,1)&amp;"S"&amp;$B333&amp;$F327,'Xử lý'!$F:$G,2,0)),"",VLOOKUP(RIGHT(E$3,1)&amp;"S"&amp;$B333&amp;$F327,'Xử lý'!$F:$G,2,0))</f>
        <v/>
      </c>
      <c r="F333" s="162" t="str">
        <f>IF(ISNA(VLOOKUP(RIGHT(F$3,1)&amp;"S"&amp;$B333&amp;$F327,'Xử lý'!$F:$G,2,0)),"",VLOOKUP(RIGHT(F$3,1)&amp;"S"&amp;$B333&amp;$F327,'Xử lý'!$F:$G,2,0))</f>
        <v/>
      </c>
      <c r="G333" s="162" t="str">
        <f>IF(ISNA(VLOOKUP(RIGHT(G$3,1)&amp;"S"&amp;$B333&amp;$F327,'Xử lý'!$F:$G,2,0)),"",VLOOKUP(RIGHT(G$3,1)&amp;"S"&amp;$B333&amp;$F327,'Xử lý'!$F:$G,2,0))</f>
        <v/>
      </c>
      <c r="H333" s="163" t="str">
        <f>IF(ISNA(VLOOKUP(RIGHT(H$3,1)&amp;"S"&amp;$B333&amp;$F327,'Xử lý'!$F:$G,2,0)),"",VLOOKUP(RIGHT(H$3,1)&amp;"S"&amp;$B333&amp;$F327,'Xử lý'!$F:$G,2,0))</f>
        <v/>
      </c>
      <c r="I333" s="155"/>
    </row>
    <row r="334" spans="1:9" ht="31" x14ac:dyDescent="0.7">
      <c r="A334" s="164" t="s">
        <v>64</v>
      </c>
      <c r="B334" s="165">
        <v>1</v>
      </c>
      <c r="C334" s="166" t="str">
        <f>IF(ISNA(VLOOKUP(RIGHT(C$3,1)&amp;"C"&amp;$B334&amp;$F327,'Xử lý'!$F:$G,2,0)),"",VLOOKUP(RIGHT(C$3,1)&amp;"C"&amp;$B334&amp;$F327,'Xử lý'!$F:$G,2,0))</f>
        <v/>
      </c>
      <c r="D334" s="166" t="str">
        <f>IF(ISNA(VLOOKUP(RIGHT(D$3,1)&amp;"C"&amp;$B334&amp;$F327,'Xử lý'!$F:$G,2,0)),"",VLOOKUP(RIGHT(D$3,1)&amp;"C"&amp;$B334&amp;$F327,'Xử lý'!$F:$G,2,0))</f>
        <v>12A5
Sử.</v>
      </c>
      <c r="E334" s="166" t="str">
        <f>IF(ISNA(VLOOKUP(RIGHT(E$3,1)&amp;"C"&amp;$B334&amp;$F327,'Xử lý'!$F:$G,2,0)),"",VLOOKUP(RIGHT(E$3,1)&amp;"C"&amp;$B334&amp;$F327,'Xử lý'!$F:$G,2,0))</f>
        <v/>
      </c>
      <c r="F334" s="166" t="str">
        <f>IF(ISNA(VLOOKUP(RIGHT(F$3,1)&amp;"C"&amp;$B334&amp;$F327,'Xử lý'!$F:$G,2,0)),"",VLOOKUP(RIGHT(F$3,1)&amp;"C"&amp;$B334&amp;$F327,'Xử lý'!$F:$G,2,0))</f>
        <v/>
      </c>
      <c r="G334" s="166" t="str">
        <f>IF(ISNA(VLOOKUP(RIGHT(G$3,1)&amp;"C"&amp;$B334&amp;$F327,'Xử lý'!$F:$G,2,0)),"",VLOOKUP(RIGHT(G$3,1)&amp;"C"&amp;$B334&amp;$F327,'Xử lý'!$F:$G,2,0))</f>
        <v/>
      </c>
      <c r="H334" s="167" t="str">
        <f>IF(ISNA(VLOOKUP(RIGHT(H$3,1)&amp;"C"&amp;$B334&amp;$F327,'Xử lý'!$F:$G,2,0)),"",VLOOKUP(RIGHT(H$3,1)&amp;"C"&amp;$B334&amp;$F327,'Xử lý'!$F:$G,2,0))</f>
        <v/>
      </c>
      <c r="I334" s="155"/>
    </row>
    <row r="335" spans="1:9" ht="31" x14ac:dyDescent="0.7">
      <c r="A335" s="168"/>
      <c r="B335" s="169">
        <v>2</v>
      </c>
      <c r="C335" s="104" t="str">
        <f>IF(ISNA(VLOOKUP(RIGHT(C$3,1)&amp;"C"&amp;$B335&amp;$F327,'Xử lý'!$F:$G,2,0)),"",VLOOKUP(RIGHT(C$3,1)&amp;"C"&amp;$B335&amp;$F327,'Xử lý'!$F:$G,2,0))</f>
        <v/>
      </c>
      <c r="D335" s="104" t="str">
        <f>IF(ISNA(VLOOKUP(RIGHT(D$3,1)&amp;"C"&amp;$B335&amp;$F327,'Xử lý'!$F:$G,2,0)),"",VLOOKUP(RIGHT(D$3,1)&amp;"C"&amp;$B335&amp;$F327,'Xử lý'!$F:$G,2,0))</f>
        <v>12A5
Sử.</v>
      </c>
      <c r="E335" s="104" t="str">
        <f>IF(ISNA(VLOOKUP(RIGHT(E$3,1)&amp;"C"&amp;$B335&amp;$F327,'Xử lý'!$F:$G,2,0)),"",VLOOKUP(RIGHT(E$3,1)&amp;"C"&amp;$B335&amp;$F327,'Xử lý'!$F:$G,2,0))</f>
        <v/>
      </c>
      <c r="F335" s="104" t="str">
        <f>IF(ISNA(VLOOKUP(RIGHT(F$3,1)&amp;"C"&amp;$B335&amp;$F327,'Xử lý'!$F:$G,2,0)),"",VLOOKUP(RIGHT(F$3,1)&amp;"C"&amp;$B335&amp;$F327,'Xử lý'!$F:$G,2,0))</f>
        <v/>
      </c>
      <c r="G335" s="104" t="str">
        <f>IF(ISNA(VLOOKUP(RIGHT(G$3,1)&amp;"C"&amp;$B335&amp;$F327,'Xử lý'!$F:$G,2,0)),"",VLOOKUP(RIGHT(G$3,1)&amp;"C"&amp;$B335&amp;$F327,'Xử lý'!$F:$G,2,0))</f>
        <v/>
      </c>
      <c r="H335" s="105" t="str">
        <f>IF(ISNA(VLOOKUP(RIGHT(H$3,1)&amp;"C"&amp;$B335&amp;$F327,'Xử lý'!$F:$G,2,0)),"",VLOOKUP(RIGHT(H$3,1)&amp;"C"&amp;$B335&amp;$F327,'Xử lý'!$F:$G,2,0))</f>
        <v/>
      </c>
      <c r="I335" s="155"/>
    </row>
    <row r="336" spans="1:9" ht="31" x14ac:dyDescent="0.7">
      <c r="A336" s="168"/>
      <c r="B336" s="169">
        <v>3</v>
      </c>
      <c r="C336" s="104" t="str">
        <f>IF(ISNA(VLOOKUP(RIGHT(C$3,1)&amp;"C"&amp;$B336&amp;$F327,'Xử lý'!$F:$G,2,0)),"",VLOOKUP(RIGHT(C$3,1)&amp;"C"&amp;$B336&amp;$F327,'Xử lý'!$F:$G,2,0))</f>
        <v/>
      </c>
      <c r="D336" s="104" t="str">
        <f>IF(ISNA(VLOOKUP(RIGHT(D$3,1)&amp;"C"&amp;$B336&amp;$F327,'Xử lý'!$F:$G,2,0)),"",VLOOKUP(RIGHT(D$3,1)&amp;"C"&amp;$B336&amp;$F327,'Xử lý'!$F:$G,2,0))</f>
        <v>12A6
Sử.</v>
      </c>
      <c r="E336" s="104" t="str">
        <f>IF(ISNA(VLOOKUP(RIGHT(E$3,1)&amp;"C"&amp;$B336&amp;$F327,'Xử lý'!$F:$G,2,0)),"",VLOOKUP(RIGHT(E$3,1)&amp;"C"&amp;$B336&amp;$F327,'Xử lý'!$F:$G,2,0))</f>
        <v/>
      </c>
      <c r="F336" s="104" t="str">
        <f>IF(ISNA(VLOOKUP(RIGHT(F$3,1)&amp;"C"&amp;$B336&amp;$F327,'Xử lý'!$F:$G,2,0)),"",VLOOKUP(RIGHT(F$3,1)&amp;"C"&amp;$B336&amp;$F327,'Xử lý'!$F:$G,2,0))</f>
        <v/>
      </c>
      <c r="G336" s="104" t="str">
        <f>IF(ISNA(VLOOKUP(RIGHT(G$3,1)&amp;"C"&amp;$B336&amp;$F327,'Xử lý'!$F:$G,2,0)),"",VLOOKUP(RIGHT(G$3,1)&amp;"C"&amp;$B336&amp;$F327,'Xử lý'!$F:$G,2,0))</f>
        <v/>
      </c>
      <c r="H336" s="105" t="str">
        <f>IF(ISNA(VLOOKUP(RIGHT(H$3,1)&amp;"C"&amp;$B336&amp;$F327,'Xử lý'!$F:$G,2,0)),"",VLOOKUP(RIGHT(H$3,1)&amp;"C"&amp;$B336&amp;$F327,'Xử lý'!$F:$G,2,0))</f>
        <v/>
      </c>
      <c r="I336" s="155"/>
    </row>
    <row r="337" spans="1:9" ht="31.5" thickBot="1" x14ac:dyDescent="0.75">
      <c r="A337" s="170"/>
      <c r="B337" s="171">
        <v>4</v>
      </c>
      <c r="C337" s="109" t="str">
        <f>IF(ISNA(VLOOKUP(RIGHT(C$3,1)&amp;"C"&amp;$B337&amp;$F327,'Xử lý'!$F:$G,2,0)),"",VLOOKUP(RIGHT(C$3,1)&amp;"C"&amp;$B337&amp;$F327,'Xử lý'!$F:$G,2,0))</f>
        <v/>
      </c>
      <c r="D337" s="109" t="str">
        <f>IF(ISNA(VLOOKUP(RIGHT(D$3,1)&amp;"C"&amp;$B337&amp;$F327,'Xử lý'!$F:$G,2,0)),"",VLOOKUP(RIGHT(D$3,1)&amp;"C"&amp;$B337&amp;$F327,'Xử lý'!$F:$G,2,0))</f>
        <v>12A6
Sử.</v>
      </c>
      <c r="E337" s="109" t="str">
        <f>IF(ISNA(VLOOKUP(RIGHT(E$3,1)&amp;"C"&amp;$B337&amp;$F327,'Xử lý'!$F:$G,2,0)),"",VLOOKUP(RIGHT(E$3,1)&amp;"C"&amp;$B337&amp;$F327,'Xử lý'!$F:$G,2,0))</f>
        <v/>
      </c>
      <c r="F337" s="109" t="str">
        <f>IF(ISNA(VLOOKUP(RIGHT(F$3,1)&amp;"C"&amp;$B337&amp;$F327,'Xử lý'!$F:$G,2,0)),"",VLOOKUP(RIGHT(F$3,1)&amp;"C"&amp;$B337&amp;$F327,'Xử lý'!$F:$G,2,0))</f>
        <v/>
      </c>
      <c r="G337" s="109" t="str">
        <f>IF(ISNA(VLOOKUP(RIGHT(G$3,1)&amp;"C"&amp;$B337&amp;$F327,'Xử lý'!$F:$G,2,0)),"",VLOOKUP(RIGHT(G$3,1)&amp;"C"&amp;$B337&amp;$F327,'Xử lý'!$F:$G,2,0))</f>
        <v/>
      </c>
      <c r="H337" s="110" t="str">
        <f>IF(ISNA(VLOOKUP(RIGHT(H$3,1)&amp;"C"&amp;$B337&amp;$F327,'Xử lý'!$F:$G,2,0)),"",VLOOKUP(RIGHT(H$3,1)&amp;"C"&amp;$B337&amp;$F327,'Xử lý'!$F:$G,2,0))</f>
        <v/>
      </c>
      <c r="I337" s="155"/>
    </row>
    <row r="338" spans="1:9" x14ac:dyDescent="0.35"/>
    <row r="339" spans="1:9" ht="15" x14ac:dyDescent="0.35">
      <c r="A339" s="146" t="str">
        <f>A326</f>
        <v>THỜI KHÓA BIỂU TUẦN 3 - ÁP DỤNG TỪ 18/9/2023</v>
      </c>
      <c r="B339" s="146"/>
      <c r="C339" s="146"/>
      <c r="D339" s="146"/>
      <c r="E339" s="146"/>
      <c r="F339" s="146"/>
      <c r="G339" s="146"/>
      <c r="H339" s="146"/>
    </row>
    <row r="340" spans="1:9" ht="16" thickBot="1" x14ac:dyDescent="0.4">
      <c r="A340" s="147"/>
      <c r="B340" s="147"/>
      <c r="C340" s="148"/>
      <c r="D340" s="148"/>
      <c r="E340" s="147" t="s">
        <v>157</v>
      </c>
      <c r="F340" s="147" t="str">
        <f>VLOOKUP(1+(ROW()-2)/13,DSGV!A:B,2,0)</f>
        <v>D.Bũm</v>
      </c>
      <c r="G340" s="147"/>
      <c r="H340" s="147"/>
    </row>
    <row r="341" spans="1:9" ht="16" thickBot="1" x14ac:dyDescent="0.4">
      <c r="A341" s="149"/>
      <c r="B341" s="150"/>
      <c r="C341" s="90" t="s">
        <v>79</v>
      </c>
      <c r="D341" s="90" t="s">
        <v>81</v>
      </c>
      <c r="E341" s="90" t="s">
        <v>82</v>
      </c>
      <c r="F341" s="90" t="s">
        <v>83</v>
      </c>
      <c r="G341" s="90" t="s">
        <v>84</v>
      </c>
      <c r="H341" s="91" t="s">
        <v>85</v>
      </c>
    </row>
    <row r="342" spans="1:9" ht="31" x14ac:dyDescent="0.7">
      <c r="A342" s="151" t="s">
        <v>9</v>
      </c>
      <c r="B342" s="152">
        <v>1</v>
      </c>
      <c r="C342" s="153" t="str">
        <f>IF(ISNA(VLOOKUP(RIGHT(C$3,1)&amp;"S"&amp;$B342&amp;$F340,'Xử lý'!$F:$G,2,0)),"",VLOOKUP(RIGHT(C$3,1)&amp;"S"&amp;$B342&amp;$F340,'Xử lý'!$F:$G,2,0))</f>
        <v/>
      </c>
      <c r="D342" s="153" t="str">
        <f>IF(ISNA(VLOOKUP(RIGHT(D$3,1)&amp;"S"&amp;$B342&amp;$F340,'Xử lý'!$F:$G,2,0)),"",VLOOKUP(RIGHT(D$3,1)&amp;"S"&amp;$B342&amp;$F340,'Xử lý'!$F:$G,2,0))</f>
        <v/>
      </c>
      <c r="E342" s="153" t="str">
        <f>IF(ISNA(VLOOKUP(RIGHT(E$3,1)&amp;"S"&amp;$B342&amp;$F340,'Xử lý'!$F:$G,2,0)),"",VLOOKUP(RIGHT(E$3,1)&amp;"S"&amp;$B342&amp;$F340,'Xử lý'!$F:$G,2,0))</f>
        <v/>
      </c>
      <c r="F342" s="153" t="str">
        <f>IF(ISNA(VLOOKUP(RIGHT(F$3,1)&amp;"S"&amp;$B342&amp;$F340,'Xử lý'!$F:$G,2,0)),"",VLOOKUP(RIGHT(F$3,1)&amp;"S"&amp;$B342&amp;$F340,'Xử lý'!$F:$G,2,0))</f>
        <v/>
      </c>
      <c r="G342" s="153" t="str">
        <f>IF(ISNA(VLOOKUP(RIGHT(G$3,1)&amp;"S"&amp;$B342&amp;$F340,'Xử lý'!$F:$G,2,0)),"",VLOOKUP(RIGHT(G$3,1)&amp;"S"&amp;$B342&amp;$F340,'Xử lý'!$F:$G,2,0))</f>
        <v/>
      </c>
      <c r="H342" s="154" t="str">
        <f>IF(ISNA(VLOOKUP(RIGHT(H$3,1)&amp;"S"&amp;$B342&amp;$F340,'Xử lý'!$F:$G,2,0)),"",VLOOKUP(RIGHT(H$3,1)&amp;"S"&amp;$B342&amp;$F340,'Xử lý'!$F:$G,2,0))</f>
        <v/>
      </c>
      <c r="I342" s="155"/>
    </row>
    <row r="343" spans="1:9" ht="31" x14ac:dyDescent="0.7">
      <c r="A343" s="156"/>
      <c r="B343" s="157">
        <v>2</v>
      </c>
      <c r="C343" s="158" t="str">
        <f>IF(ISNA(VLOOKUP(RIGHT(C$3,1)&amp;"S"&amp;$B343&amp;$F340,'Xử lý'!$F:$G,2,0)),"",VLOOKUP(RIGHT(C$3,1)&amp;"S"&amp;$B343&amp;$F340,'Xử lý'!$F:$G,2,0))</f>
        <v/>
      </c>
      <c r="D343" s="158" t="str">
        <f>IF(ISNA(VLOOKUP(RIGHT(D$3,1)&amp;"S"&amp;$B343&amp;$F340,'Xử lý'!$F:$G,2,0)),"",VLOOKUP(RIGHT(D$3,1)&amp;"S"&amp;$B343&amp;$F340,'Xử lý'!$F:$G,2,0))</f>
        <v/>
      </c>
      <c r="E343" s="158" t="str">
        <f>IF(ISNA(VLOOKUP(RIGHT(E$3,1)&amp;"S"&amp;$B343&amp;$F340,'Xử lý'!$F:$G,2,0)),"",VLOOKUP(RIGHT(E$3,1)&amp;"S"&amp;$B343&amp;$F340,'Xử lý'!$F:$G,2,0))</f>
        <v/>
      </c>
      <c r="F343" s="158" t="str">
        <f>IF(ISNA(VLOOKUP(RIGHT(F$3,1)&amp;"S"&amp;$B343&amp;$F340,'Xử lý'!$F:$G,2,0)),"",VLOOKUP(RIGHT(F$3,1)&amp;"S"&amp;$B343&amp;$F340,'Xử lý'!$F:$G,2,0))</f>
        <v/>
      </c>
      <c r="G343" s="158" t="str">
        <f>IF(ISNA(VLOOKUP(RIGHT(G$3,1)&amp;"S"&amp;$B343&amp;$F340,'Xử lý'!$F:$G,2,0)),"",VLOOKUP(RIGHT(G$3,1)&amp;"S"&amp;$B343&amp;$F340,'Xử lý'!$F:$G,2,0))</f>
        <v/>
      </c>
      <c r="H343" s="159" t="str">
        <f>IF(ISNA(VLOOKUP(RIGHT(H$3,1)&amp;"S"&amp;$B343&amp;$F340,'Xử lý'!$F:$G,2,0)),"",VLOOKUP(RIGHT(H$3,1)&amp;"S"&amp;$B343&amp;$F340,'Xử lý'!$F:$G,2,0))</f>
        <v/>
      </c>
      <c r="I343" s="155"/>
    </row>
    <row r="344" spans="1:9" ht="31" x14ac:dyDescent="0.7">
      <c r="A344" s="156"/>
      <c r="B344" s="157">
        <v>3</v>
      </c>
      <c r="C344" s="158" t="str">
        <f>IF(ISNA(VLOOKUP(RIGHT(C$3,1)&amp;"S"&amp;$B344&amp;$F340,'Xử lý'!$F:$G,2,0)),"",VLOOKUP(RIGHT(C$3,1)&amp;"S"&amp;$B344&amp;$F340,'Xử lý'!$F:$G,2,0))</f>
        <v/>
      </c>
      <c r="D344" s="158" t="str">
        <f>IF(ISNA(VLOOKUP(RIGHT(D$3,1)&amp;"S"&amp;$B344&amp;$F340,'Xử lý'!$F:$G,2,0)),"",VLOOKUP(RIGHT(D$3,1)&amp;"S"&amp;$B344&amp;$F340,'Xử lý'!$F:$G,2,0))</f>
        <v/>
      </c>
      <c r="E344" s="158" t="str">
        <f>IF(ISNA(VLOOKUP(RIGHT(E$3,1)&amp;"S"&amp;$B344&amp;$F340,'Xử lý'!$F:$G,2,0)),"",VLOOKUP(RIGHT(E$3,1)&amp;"S"&amp;$B344&amp;$F340,'Xử lý'!$F:$G,2,0))</f>
        <v/>
      </c>
      <c r="F344" s="158" t="str">
        <f>IF(ISNA(VLOOKUP(RIGHT(F$3,1)&amp;"S"&amp;$B344&amp;$F340,'Xử lý'!$F:$G,2,0)),"",VLOOKUP(RIGHT(F$3,1)&amp;"S"&amp;$B344&amp;$F340,'Xử lý'!$F:$G,2,0))</f>
        <v/>
      </c>
      <c r="G344" s="158" t="str">
        <f>IF(ISNA(VLOOKUP(RIGHT(G$3,1)&amp;"S"&amp;$B344&amp;$F340,'Xử lý'!$F:$G,2,0)),"",VLOOKUP(RIGHT(G$3,1)&amp;"S"&amp;$B344&amp;$F340,'Xử lý'!$F:$G,2,0))</f>
        <v/>
      </c>
      <c r="H344" s="159" t="str">
        <f>IF(ISNA(VLOOKUP(RIGHT(H$3,1)&amp;"S"&amp;$B344&amp;$F340,'Xử lý'!$F:$G,2,0)),"",VLOOKUP(RIGHT(H$3,1)&amp;"S"&amp;$B344&amp;$F340,'Xử lý'!$F:$G,2,0))</f>
        <v/>
      </c>
      <c r="I344" s="155"/>
    </row>
    <row r="345" spans="1:9" ht="31" x14ac:dyDescent="0.7">
      <c r="A345" s="156"/>
      <c r="B345" s="157">
        <v>4</v>
      </c>
      <c r="C345" s="158" t="str">
        <f>IF(ISNA(VLOOKUP(RIGHT(C$3,1)&amp;"S"&amp;$B345&amp;$F340,'Xử lý'!$F:$G,2,0)),"",VLOOKUP(RIGHT(C$3,1)&amp;"S"&amp;$B345&amp;$F340,'Xử lý'!$F:$G,2,0))</f>
        <v/>
      </c>
      <c r="D345" s="158" t="str">
        <f>IF(ISNA(VLOOKUP(RIGHT(D$3,1)&amp;"S"&amp;$B345&amp;$F340,'Xử lý'!$F:$G,2,0)),"",VLOOKUP(RIGHT(D$3,1)&amp;"S"&amp;$B345&amp;$F340,'Xử lý'!$F:$G,2,0))</f>
        <v/>
      </c>
      <c r="E345" s="158" t="str">
        <f>IF(ISNA(VLOOKUP(RIGHT(E$3,1)&amp;"S"&amp;$B345&amp;$F340,'Xử lý'!$F:$G,2,0)),"",VLOOKUP(RIGHT(E$3,1)&amp;"S"&amp;$B345&amp;$F340,'Xử lý'!$F:$G,2,0))</f>
        <v/>
      </c>
      <c r="F345" s="158" t="str">
        <f>IF(ISNA(VLOOKUP(RIGHT(F$3,1)&amp;"S"&amp;$B345&amp;$F340,'Xử lý'!$F:$G,2,0)),"",VLOOKUP(RIGHT(F$3,1)&amp;"S"&amp;$B345&amp;$F340,'Xử lý'!$F:$G,2,0))</f>
        <v/>
      </c>
      <c r="G345" s="158" t="str">
        <f>IF(ISNA(VLOOKUP(RIGHT(G$3,1)&amp;"S"&amp;$B345&amp;$F340,'Xử lý'!$F:$G,2,0)),"",VLOOKUP(RIGHT(G$3,1)&amp;"S"&amp;$B345&amp;$F340,'Xử lý'!$F:$G,2,0))</f>
        <v/>
      </c>
      <c r="H345" s="159" t="str">
        <f>IF(ISNA(VLOOKUP(RIGHT(H$3,1)&amp;"S"&amp;$B345&amp;$F340,'Xử lý'!$F:$G,2,0)),"",VLOOKUP(RIGHT(H$3,1)&amp;"S"&amp;$B345&amp;$F340,'Xử lý'!$F:$G,2,0))</f>
        <v/>
      </c>
      <c r="I345" s="155"/>
    </row>
    <row r="346" spans="1:9" ht="31.5" thickBot="1" x14ac:dyDescent="0.75">
      <c r="A346" s="160"/>
      <c r="B346" s="161">
        <v>5</v>
      </c>
      <c r="C346" s="162" t="str">
        <f>IF(ISNA(VLOOKUP(RIGHT(C$3,1)&amp;"S"&amp;$B346&amp;$F340,'Xử lý'!$F:$G,2,0)),"",VLOOKUP(RIGHT(C$3,1)&amp;"S"&amp;$B346&amp;$F340,'Xử lý'!$F:$G,2,0))</f>
        <v/>
      </c>
      <c r="D346" s="162" t="str">
        <f>IF(ISNA(VLOOKUP(RIGHT(D$3,1)&amp;"S"&amp;$B346&amp;$F340,'Xử lý'!$F:$G,2,0)),"",VLOOKUP(RIGHT(D$3,1)&amp;"S"&amp;$B346&amp;$F340,'Xử lý'!$F:$G,2,0))</f>
        <v/>
      </c>
      <c r="E346" s="162" t="str">
        <f>IF(ISNA(VLOOKUP(RIGHT(E$3,1)&amp;"S"&amp;$B346&amp;$F340,'Xử lý'!$F:$G,2,0)),"",VLOOKUP(RIGHT(E$3,1)&amp;"S"&amp;$B346&amp;$F340,'Xử lý'!$F:$G,2,0))</f>
        <v/>
      </c>
      <c r="F346" s="162" t="str">
        <f>IF(ISNA(VLOOKUP(RIGHT(F$3,1)&amp;"S"&amp;$B346&amp;$F340,'Xử lý'!$F:$G,2,0)),"",VLOOKUP(RIGHT(F$3,1)&amp;"S"&amp;$B346&amp;$F340,'Xử lý'!$F:$G,2,0))</f>
        <v/>
      </c>
      <c r="G346" s="162" t="str">
        <f>IF(ISNA(VLOOKUP(RIGHT(G$3,1)&amp;"S"&amp;$B346&amp;$F340,'Xử lý'!$F:$G,2,0)),"",VLOOKUP(RIGHT(G$3,1)&amp;"S"&amp;$B346&amp;$F340,'Xử lý'!$F:$G,2,0))</f>
        <v/>
      </c>
      <c r="H346" s="163" t="str">
        <f>IF(ISNA(VLOOKUP(RIGHT(H$3,1)&amp;"S"&amp;$B346&amp;$F340,'Xử lý'!$F:$G,2,0)),"",VLOOKUP(RIGHT(H$3,1)&amp;"S"&amp;$B346&amp;$F340,'Xử lý'!$F:$G,2,0))</f>
        <v/>
      </c>
      <c r="I346" s="155"/>
    </row>
    <row r="347" spans="1:9" ht="31" x14ac:dyDescent="0.7">
      <c r="A347" s="164" t="s">
        <v>64</v>
      </c>
      <c r="B347" s="165">
        <v>1</v>
      </c>
      <c r="C347" s="166" t="str">
        <f>IF(ISNA(VLOOKUP(RIGHT(C$3,1)&amp;"C"&amp;$B347&amp;$F340,'Xử lý'!$F:$G,2,0)),"",VLOOKUP(RIGHT(C$3,1)&amp;"C"&amp;$B347&amp;$F340,'Xử lý'!$F:$G,2,0))</f>
        <v/>
      </c>
      <c r="D347" s="166" t="str">
        <f>IF(ISNA(VLOOKUP(RIGHT(D$3,1)&amp;"C"&amp;$B347&amp;$F340,'Xử lý'!$F:$G,2,0)),"",VLOOKUP(RIGHT(D$3,1)&amp;"C"&amp;$B347&amp;$F340,'Xử lý'!$F:$G,2,0))</f>
        <v/>
      </c>
      <c r="E347" s="166" t="str">
        <f>IF(ISNA(VLOOKUP(RIGHT(E$3,1)&amp;"C"&amp;$B347&amp;$F340,'Xử lý'!$F:$G,2,0)),"",VLOOKUP(RIGHT(E$3,1)&amp;"C"&amp;$B347&amp;$F340,'Xử lý'!$F:$G,2,0))</f>
        <v/>
      </c>
      <c r="F347" s="166" t="str">
        <f>IF(ISNA(VLOOKUP(RIGHT(F$3,1)&amp;"C"&amp;$B347&amp;$F340,'Xử lý'!$F:$G,2,0)),"",VLOOKUP(RIGHT(F$3,1)&amp;"C"&amp;$B347&amp;$F340,'Xử lý'!$F:$G,2,0))</f>
        <v/>
      </c>
      <c r="G347" s="166" t="str">
        <f>IF(ISNA(VLOOKUP(RIGHT(G$3,1)&amp;"C"&amp;$B347&amp;$F340,'Xử lý'!$F:$G,2,0)),"",VLOOKUP(RIGHT(G$3,1)&amp;"C"&amp;$B347&amp;$F340,'Xử lý'!$F:$G,2,0))</f>
        <v/>
      </c>
      <c r="H347" s="167" t="str">
        <f>IF(ISNA(VLOOKUP(RIGHT(H$3,1)&amp;"C"&amp;$B347&amp;$F340,'Xử lý'!$F:$G,2,0)),"",VLOOKUP(RIGHT(H$3,1)&amp;"C"&amp;$B347&amp;$F340,'Xử lý'!$F:$G,2,0))</f>
        <v>12A7
Địa.</v>
      </c>
      <c r="I347" s="155"/>
    </row>
    <row r="348" spans="1:9" ht="31" x14ac:dyDescent="0.7">
      <c r="A348" s="168"/>
      <c r="B348" s="169">
        <v>2</v>
      </c>
      <c r="C348" s="104" t="str">
        <f>IF(ISNA(VLOOKUP(RIGHT(C$3,1)&amp;"C"&amp;$B348&amp;$F340,'Xử lý'!$F:$G,2,0)),"",VLOOKUP(RIGHT(C$3,1)&amp;"C"&amp;$B348&amp;$F340,'Xử lý'!$F:$G,2,0))</f>
        <v/>
      </c>
      <c r="D348" s="104" t="str">
        <f>IF(ISNA(VLOOKUP(RIGHT(D$3,1)&amp;"C"&amp;$B348&amp;$F340,'Xử lý'!$F:$G,2,0)),"",VLOOKUP(RIGHT(D$3,1)&amp;"C"&amp;$B348&amp;$F340,'Xử lý'!$F:$G,2,0))</f>
        <v/>
      </c>
      <c r="E348" s="104" t="str">
        <f>IF(ISNA(VLOOKUP(RIGHT(E$3,1)&amp;"C"&amp;$B348&amp;$F340,'Xử lý'!$F:$G,2,0)),"",VLOOKUP(RIGHT(E$3,1)&amp;"C"&amp;$B348&amp;$F340,'Xử lý'!$F:$G,2,0))</f>
        <v/>
      </c>
      <c r="F348" s="104" t="str">
        <f>IF(ISNA(VLOOKUP(RIGHT(F$3,1)&amp;"C"&amp;$B348&amp;$F340,'Xử lý'!$F:$G,2,0)),"",VLOOKUP(RIGHT(F$3,1)&amp;"C"&amp;$B348&amp;$F340,'Xử lý'!$F:$G,2,0))</f>
        <v/>
      </c>
      <c r="G348" s="104" t="str">
        <f>IF(ISNA(VLOOKUP(RIGHT(G$3,1)&amp;"C"&amp;$B348&amp;$F340,'Xử lý'!$F:$G,2,0)),"",VLOOKUP(RIGHT(G$3,1)&amp;"C"&amp;$B348&amp;$F340,'Xử lý'!$F:$G,2,0))</f>
        <v/>
      </c>
      <c r="H348" s="105" t="str">
        <f>IF(ISNA(VLOOKUP(RIGHT(H$3,1)&amp;"C"&amp;$B348&amp;$F340,'Xử lý'!$F:$G,2,0)),"",VLOOKUP(RIGHT(H$3,1)&amp;"C"&amp;$B348&amp;$F340,'Xử lý'!$F:$G,2,0))</f>
        <v>12A7
Địa.</v>
      </c>
      <c r="I348" s="155"/>
    </row>
    <row r="349" spans="1:9" ht="31" x14ac:dyDescent="0.7">
      <c r="A349" s="168"/>
      <c r="B349" s="169">
        <v>3</v>
      </c>
      <c r="C349" s="104" t="str">
        <f>IF(ISNA(VLOOKUP(RIGHT(C$3,1)&amp;"C"&amp;$B349&amp;$F340,'Xử lý'!$F:$G,2,0)),"",VLOOKUP(RIGHT(C$3,1)&amp;"C"&amp;$B349&amp;$F340,'Xử lý'!$F:$G,2,0))</f>
        <v/>
      </c>
      <c r="D349" s="104" t="str">
        <f>IF(ISNA(VLOOKUP(RIGHT(D$3,1)&amp;"C"&amp;$B349&amp;$F340,'Xử lý'!$F:$G,2,0)),"",VLOOKUP(RIGHT(D$3,1)&amp;"C"&amp;$B349&amp;$F340,'Xử lý'!$F:$G,2,0))</f>
        <v/>
      </c>
      <c r="E349" s="104" t="str">
        <f>IF(ISNA(VLOOKUP(RIGHT(E$3,1)&amp;"C"&amp;$B349&amp;$F340,'Xử lý'!$F:$G,2,0)),"",VLOOKUP(RIGHT(E$3,1)&amp;"C"&amp;$B349&amp;$F340,'Xử lý'!$F:$G,2,0))</f>
        <v/>
      </c>
      <c r="F349" s="104" t="str">
        <f>IF(ISNA(VLOOKUP(RIGHT(F$3,1)&amp;"C"&amp;$B349&amp;$F340,'Xử lý'!$F:$G,2,0)),"",VLOOKUP(RIGHT(F$3,1)&amp;"C"&amp;$B349&amp;$F340,'Xử lý'!$F:$G,2,0))</f>
        <v/>
      </c>
      <c r="G349" s="104" t="str">
        <f>IF(ISNA(VLOOKUP(RIGHT(G$3,1)&amp;"C"&amp;$B349&amp;$F340,'Xử lý'!$F:$G,2,0)),"",VLOOKUP(RIGHT(G$3,1)&amp;"C"&amp;$B349&amp;$F340,'Xử lý'!$F:$G,2,0))</f>
        <v/>
      </c>
      <c r="H349" s="105" t="str">
        <f>IF(ISNA(VLOOKUP(RIGHT(H$3,1)&amp;"C"&amp;$B349&amp;$F340,'Xử lý'!$F:$G,2,0)),"",VLOOKUP(RIGHT(H$3,1)&amp;"C"&amp;$B349&amp;$F340,'Xử lý'!$F:$G,2,0))</f>
        <v>12A6
Địa.</v>
      </c>
      <c r="I349" s="155"/>
    </row>
    <row r="350" spans="1:9" ht="31.5" thickBot="1" x14ac:dyDescent="0.75">
      <c r="A350" s="170"/>
      <c r="B350" s="171">
        <v>4</v>
      </c>
      <c r="C350" s="109" t="str">
        <f>IF(ISNA(VLOOKUP(RIGHT(C$3,1)&amp;"C"&amp;$B350&amp;$F340,'Xử lý'!$F:$G,2,0)),"",VLOOKUP(RIGHT(C$3,1)&amp;"C"&amp;$B350&amp;$F340,'Xử lý'!$F:$G,2,0))</f>
        <v/>
      </c>
      <c r="D350" s="109" t="str">
        <f>IF(ISNA(VLOOKUP(RIGHT(D$3,1)&amp;"C"&amp;$B350&amp;$F340,'Xử lý'!$F:$G,2,0)),"",VLOOKUP(RIGHT(D$3,1)&amp;"C"&amp;$B350&amp;$F340,'Xử lý'!$F:$G,2,0))</f>
        <v/>
      </c>
      <c r="E350" s="109" t="str">
        <f>IF(ISNA(VLOOKUP(RIGHT(E$3,1)&amp;"C"&amp;$B350&amp;$F340,'Xử lý'!$F:$G,2,0)),"",VLOOKUP(RIGHT(E$3,1)&amp;"C"&amp;$B350&amp;$F340,'Xử lý'!$F:$G,2,0))</f>
        <v/>
      </c>
      <c r="F350" s="109" t="str">
        <f>IF(ISNA(VLOOKUP(RIGHT(F$3,1)&amp;"C"&amp;$B350&amp;$F340,'Xử lý'!$F:$G,2,0)),"",VLOOKUP(RIGHT(F$3,1)&amp;"C"&amp;$B350&amp;$F340,'Xử lý'!$F:$G,2,0))</f>
        <v/>
      </c>
      <c r="G350" s="109" t="str">
        <f>IF(ISNA(VLOOKUP(RIGHT(G$3,1)&amp;"C"&amp;$B350&amp;$F340,'Xử lý'!$F:$G,2,0)),"",VLOOKUP(RIGHT(G$3,1)&amp;"C"&amp;$B350&amp;$F340,'Xử lý'!$F:$G,2,0))</f>
        <v/>
      </c>
      <c r="H350" s="110" t="str">
        <f>IF(ISNA(VLOOKUP(RIGHT(H$3,1)&amp;"C"&amp;$B350&amp;$F340,'Xử lý'!$F:$G,2,0)),"",VLOOKUP(RIGHT(H$3,1)&amp;"C"&amp;$B350&amp;$F340,'Xử lý'!$F:$G,2,0))</f>
        <v>12A6
Địa.</v>
      </c>
      <c r="I350" s="155"/>
    </row>
    <row r="351" spans="1:9" x14ac:dyDescent="0.35"/>
    <row r="352" spans="1:9" ht="15" x14ac:dyDescent="0.35">
      <c r="A352" s="146" t="str">
        <f>A339</f>
        <v>THỜI KHÓA BIỂU TUẦN 3 - ÁP DỤNG TỪ 18/9/2023</v>
      </c>
      <c r="B352" s="146"/>
      <c r="C352" s="146"/>
      <c r="D352" s="146"/>
      <c r="E352" s="146"/>
      <c r="F352" s="146"/>
      <c r="G352" s="146"/>
      <c r="H352" s="146"/>
    </row>
    <row r="353" spans="1:9" ht="16" thickBot="1" x14ac:dyDescent="0.4">
      <c r="A353" s="147"/>
      <c r="B353" s="147"/>
      <c r="C353" s="148"/>
      <c r="D353" s="148"/>
      <c r="E353" s="147" t="s">
        <v>157</v>
      </c>
      <c r="F353" s="147" t="str">
        <f>VLOOKUP(1+(ROW()-2)/13,DSGV!A:B,2,0)</f>
        <v>D.Hoài</v>
      </c>
      <c r="G353" s="147"/>
      <c r="H353" s="147"/>
    </row>
    <row r="354" spans="1:9" ht="16" thickBot="1" x14ac:dyDescent="0.4">
      <c r="A354" s="149"/>
      <c r="B354" s="150"/>
      <c r="C354" s="90" t="s">
        <v>79</v>
      </c>
      <c r="D354" s="90" t="s">
        <v>81</v>
      </c>
      <c r="E354" s="90" t="s">
        <v>82</v>
      </c>
      <c r="F354" s="90" t="s">
        <v>83</v>
      </c>
      <c r="G354" s="90" t="s">
        <v>84</v>
      </c>
      <c r="H354" s="91" t="s">
        <v>85</v>
      </c>
    </row>
    <row r="355" spans="1:9" ht="31" x14ac:dyDescent="0.7">
      <c r="A355" s="151" t="s">
        <v>9</v>
      </c>
      <c r="B355" s="152">
        <v>1</v>
      </c>
      <c r="C355" s="153" t="str">
        <f>IF(ISNA(VLOOKUP(RIGHT(C$3,1)&amp;"S"&amp;$B355&amp;$F353,'Xử lý'!$F:$G,2,0)),"",VLOOKUP(RIGHT(C$3,1)&amp;"S"&amp;$B355&amp;$F353,'Xử lý'!$F:$G,2,0))</f>
        <v/>
      </c>
      <c r="D355" s="153" t="str">
        <f>IF(ISNA(VLOOKUP(RIGHT(D$3,1)&amp;"S"&amp;$B355&amp;$F353,'Xử lý'!$F:$G,2,0)),"",VLOOKUP(RIGHT(D$3,1)&amp;"S"&amp;$B355&amp;$F353,'Xử lý'!$F:$G,2,0))</f>
        <v/>
      </c>
      <c r="E355" s="153" t="str">
        <f>IF(ISNA(VLOOKUP(RIGHT(E$3,1)&amp;"S"&amp;$B355&amp;$F353,'Xử lý'!$F:$G,2,0)),"",VLOOKUP(RIGHT(E$3,1)&amp;"S"&amp;$B355&amp;$F353,'Xử lý'!$F:$G,2,0))</f>
        <v/>
      </c>
      <c r="F355" s="153" t="str">
        <f>IF(ISNA(VLOOKUP(RIGHT(F$3,1)&amp;"S"&amp;$B355&amp;$F353,'Xử lý'!$F:$G,2,0)),"",VLOOKUP(RIGHT(F$3,1)&amp;"S"&amp;$B355&amp;$F353,'Xử lý'!$F:$G,2,0))</f>
        <v/>
      </c>
      <c r="G355" s="153" t="str">
        <f>IF(ISNA(VLOOKUP(RIGHT(G$3,1)&amp;"S"&amp;$B355&amp;$F353,'Xử lý'!$F:$G,2,0)),"",VLOOKUP(RIGHT(G$3,1)&amp;"S"&amp;$B355&amp;$F353,'Xử lý'!$F:$G,2,0))</f>
        <v/>
      </c>
      <c r="H355" s="154" t="str">
        <f>IF(ISNA(VLOOKUP(RIGHT(H$3,1)&amp;"S"&amp;$B355&amp;$F353,'Xử lý'!$F:$G,2,0)),"",VLOOKUP(RIGHT(H$3,1)&amp;"S"&amp;$B355&amp;$F353,'Xử lý'!$F:$G,2,0))</f>
        <v/>
      </c>
      <c r="I355" s="155"/>
    </row>
    <row r="356" spans="1:9" ht="31" x14ac:dyDescent="0.7">
      <c r="A356" s="156"/>
      <c r="B356" s="157">
        <v>2</v>
      </c>
      <c r="C356" s="158" t="str">
        <f>IF(ISNA(VLOOKUP(RIGHT(C$3,1)&amp;"S"&amp;$B356&amp;$F353,'Xử lý'!$F:$G,2,0)),"",VLOOKUP(RIGHT(C$3,1)&amp;"S"&amp;$B356&amp;$F353,'Xử lý'!$F:$G,2,0))</f>
        <v/>
      </c>
      <c r="D356" s="158" t="str">
        <f>IF(ISNA(VLOOKUP(RIGHT(D$3,1)&amp;"S"&amp;$B356&amp;$F353,'Xử lý'!$F:$G,2,0)),"",VLOOKUP(RIGHT(D$3,1)&amp;"S"&amp;$B356&amp;$F353,'Xử lý'!$F:$G,2,0))</f>
        <v/>
      </c>
      <c r="E356" s="158" t="str">
        <f>IF(ISNA(VLOOKUP(RIGHT(E$3,1)&amp;"S"&amp;$B356&amp;$F353,'Xử lý'!$F:$G,2,0)),"",VLOOKUP(RIGHT(E$3,1)&amp;"S"&amp;$B356&amp;$F353,'Xử lý'!$F:$G,2,0))</f>
        <v/>
      </c>
      <c r="F356" s="158" t="str">
        <f>IF(ISNA(VLOOKUP(RIGHT(F$3,1)&amp;"S"&amp;$B356&amp;$F353,'Xử lý'!$F:$G,2,0)),"",VLOOKUP(RIGHT(F$3,1)&amp;"S"&amp;$B356&amp;$F353,'Xử lý'!$F:$G,2,0))</f>
        <v/>
      </c>
      <c r="G356" s="158" t="str">
        <f>IF(ISNA(VLOOKUP(RIGHT(G$3,1)&amp;"S"&amp;$B356&amp;$F353,'Xử lý'!$F:$G,2,0)),"",VLOOKUP(RIGHT(G$3,1)&amp;"S"&amp;$B356&amp;$F353,'Xử lý'!$F:$G,2,0))</f>
        <v/>
      </c>
      <c r="H356" s="159" t="str">
        <f>IF(ISNA(VLOOKUP(RIGHT(H$3,1)&amp;"S"&amp;$B356&amp;$F353,'Xử lý'!$F:$G,2,0)),"",VLOOKUP(RIGHT(H$3,1)&amp;"S"&amp;$B356&amp;$F353,'Xử lý'!$F:$G,2,0))</f>
        <v/>
      </c>
      <c r="I356" s="155"/>
    </row>
    <row r="357" spans="1:9" ht="31" x14ac:dyDescent="0.7">
      <c r="A357" s="156"/>
      <c r="B357" s="157">
        <v>3</v>
      </c>
      <c r="C357" s="158" t="str">
        <f>IF(ISNA(VLOOKUP(RIGHT(C$3,1)&amp;"S"&amp;$B357&amp;$F353,'Xử lý'!$F:$G,2,0)),"",VLOOKUP(RIGHT(C$3,1)&amp;"S"&amp;$B357&amp;$F353,'Xử lý'!$F:$G,2,0))</f>
        <v/>
      </c>
      <c r="D357" s="158" t="str">
        <f>IF(ISNA(VLOOKUP(RIGHT(D$3,1)&amp;"S"&amp;$B357&amp;$F353,'Xử lý'!$F:$G,2,0)),"",VLOOKUP(RIGHT(D$3,1)&amp;"S"&amp;$B357&amp;$F353,'Xử lý'!$F:$G,2,0))</f>
        <v/>
      </c>
      <c r="E357" s="158" t="str">
        <f>IF(ISNA(VLOOKUP(RIGHT(E$3,1)&amp;"S"&amp;$B357&amp;$F353,'Xử lý'!$F:$G,2,0)),"",VLOOKUP(RIGHT(E$3,1)&amp;"S"&amp;$B357&amp;$F353,'Xử lý'!$F:$G,2,0))</f>
        <v/>
      </c>
      <c r="F357" s="158" t="str">
        <f>IF(ISNA(VLOOKUP(RIGHT(F$3,1)&amp;"S"&amp;$B357&amp;$F353,'Xử lý'!$F:$G,2,0)),"",VLOOKUP(RIGHT(F$3,1)&amp;"S"&amp;$B357&amp;$F353,'Xử lý'!$F:$G,2,0))</f>
        <v/>
      </c>
      <c r="G357" s="158" t="str">
        <f>IF(ISNA(VLOOKUP(RIGHT(G$3,1)&amp;"S"&amp;$B357&amp;$F353,'Xử lý'!$F:$G,2,0)),"",VLOOKUP(RIGHT(G$3,1)&amp;"S"&amp;$B357&amp;$F353,'Xử lý'!$F:$G,2,0))</f>
        <v/>
      </c>
      <c r="H357" s="159" t="str">
        <f>IF(ISNA(VLOOKUP(RIGHT(H$3,1)&amp;"S"&amp;$B357&amp;$F353,'Xử lý'!$F:$G,2,0)),"",VLOOKUP(RIGHT(H$3,1)&amp;"S"&amp;$B357&amp;$F353,'Xử lý'!$F:$G,2,0))</f>
        <v/>
      </c>
      <c r="I357" s="155"/>
    </row>
    <row r="358" spans="1:9" ht="31" x14ac:dyDescent="0.7">
      <c r="A358" s="156"/>
      <c r="B358" s="157">
        <v>4</v>
      </c>
      <c r="C358" s="158" t="str">
        <f>IF(ISNA(VLOOKUP(RIGHT(C$3,1)&amp;"S"&amp;$B358&amp;$F353,'Xử lý'!$F:$G,2,0)),"",VLOOKUP(RIGHT(C$3,1)&amp;"S"&amp;$B358&amp;$F353,'Xử lý'!$F:$G,2,0))</f>
        <v/>
      </c>
      <c r="D358" s="158" t="str">
        <f>IF(ISNA(VLOOKUP(RIGHT(D$3,1)&amp;"S"&amp;$B358&amp;$F353,'Xử lý'!$F:$G,2,0)),"",VLOOKUP(RIGHT(D$3,1)&amp;"S"&amp;$B358&amp;$F353,'Xử lý'!$F:$G,2,0))</f>
        <v/>
      </c>
      <c r="E358" s="158" t="str">
        <f>IF(ISNA(VLOOKUP(RIGHT(E$3,1)&amp;"S"&amp;$B358&amp;$F353,'Xử lý'!$F:$G,2,0)),"",VLOOKUP(RIGHT(E$3,1)&amp;"S"&amp;$B358&amp;$F353,'Xử lý'!$F:$G,2,0))</f>
        <v/>
      </c>
      <c r="F358" s="158" t="str">
        <f>IF(ISNA(VLOOKUP(RIGHT(F$3,1)&amp;"S"&amp;$B358&amp;$F353,'Xử lý'!$F:$G,2,0)),"",VLOOKUP(RIGHT(F$3,1)&amp;"S"&amp;$B358&amp;$F353,'Xử lý'!$F:$G,2,0))</f>
        <v/>
      </c>
      <c r="G358" s="158" t="str">
        <f>IF(ISNA(VLOOKUP(RIGHT(G$3,1)&amp;"S"&amp;$B358&amp;$F353,'Xử lý'!$F:$G,2,0)),"",VLOOKUP(RIGHT(G$3,1)&amp;"S"&amp;$B358&amp;$F353,'Xử lý'!$F:$G,2,0))</f>
        <v/>
      </c>
      <c r="H358" s="159" t="str">
        <f>IF(ISNA(VLOOKUP(RIGHT(H$3,1)&amp;"S"&amp;$B358&amp;$F353,'Xử lý'!$F:$G,2,0)),"",VLOOKUP(RIGHT(H$3,1)&amp;"S"&amp;$B358&amp;$F353,'Xử lý'!$F:$G,2,0))</f>
        <v/>
      </c>
      <c r="I358" s="155"/>
    </row>
    <row r="359" spans="1:9" ht="31.5" thickBot="1" x14ac:dyDescent="0.75">
      <c r="A359" s="160"/>
      <c r="B359" s="161">
        <v>5</v>
      </c>
      <c r="C359" s="162" t="str">
        <f>IF(ISNA(VLOOKUP(RIGHT(C$3,1)&amp;"S"&amp;$B359&amp;$F353,'Xử lý'!$F:$G,2,0)),"",VLOOKUP(RIGHT(C$3,1)&amp;"S"&amp;$B359&amp;$F353,'Xử lý'!$F:$G,2,0))</f>
        <v/>
      </c>
      <c r="D359" s="162" t="str">
        <f>IF(ISNA(VLOOKUP(RIGHT(D$3,1)&amp;"S"&amp;$B359&amp;$F353,'Xử lý'!$F:$G,2,0)),"",VLOOKUP(RIGHT(D$3,1)&amp;"S"&amp;$B359&amp;$F353,'Xử lý'!$F:$G,2,0))</f>
        <v/>
      </c>
      <c r="E359" s="162" t="str">
        <f>IF(ISNA(VLOOKUP(RIGHT(E$3,1)&amp;"S"&amp;$B359&amp;$F353,'Xử lý'!$F:$G,2,0)),"",VLOOKUP(RIGHT(E$3,1)&amp;"S"&amp;$B359&amp;$F353,'Xử lý'!$F:$G,2,0))</f>
        <v/>
      </c>
      <c r="F359" s="162" t="str">
        <f>IF(ISNA(VLOOKUP(RIGHT(F$3,1)&amp;"S"&amp;$B359&amp;$F353,'Xử lý'!$F:$G,2,0)),"",VLOOKUP(RIGHT(F$3,1)&amp;"S"&amp;$B359&amp;$F353,'Xử lý'!$F:$G,2,0))</f>
        <v/>
      </c>
      <c r="G359" s="162" t="str">
        <f>IF(ISNA(VLOOKUP(RIGHT(G$3,1)&amp;"S"&amp;$B359&amp;$F353,'Xử lý'!$F:$G,2,0)),"",VLOOKUP(RIGHT(G$3,1)&amp;"S"&amp;$B359&amp;$F353,'Xử lý'!$F:$G,2,0))</f>
        <v/>
      </c>
      <c r="H359" s="163" t="str">
        <f>IF(ISNA(VLOOKUP(RIGHT(H$3,1)&amp;"S"&amp;$B359&amp;$F353,'Xử lý'!$F:$G,2,0)),"",VLOOKUP(RIGHT(H$3,1)&amp;"S"&amp;$B359&amp;$F353,'Xử lý'!$F:$G,2,0))</f>
        <v/>
      </c>
      <c r="I359" s="155"/>
    </row>
    <row r="360" spans="1:9" ht="31" x14ac:dyDescent="0.7">
      <c r="A360" s="164" t="s">
        <v>64</v>
      </c>
      <c r="B360" s="165">
        <v>1</v>
      </c>
      <c r="C360" s="166" t="str">
        <f>IF(ISNA(VLOOKUP(RIGHT(C$3,1)&amp;"C"&amp;$B360&amp;$F353,'Xử lý'!$F:$G,2,0)),"",VLOOKUP(RIGHT(C$3,1)&amp;"C"&amp;$B360&amp;$F353,'Xử lý'!$F:$G,2,0))</f>
        <v>12A1
Địa.</v>
      </c>
      <c r="D360" s="166" t="str">
        <f>IF(ISNA(VLOOKUP(RIGHT(D$3,1)&amp;"C"&amp;$B360&amp;$F353,'Xử lý'!$F:$G,2,0)),"",VLOOKUP(RIGHT(D$3,1)&amp;"C"&amp;$B360&amp;$F353,'Xử lý'!$F:$G,2,0))</f>
        <v/>
      </c>
      <c r="E360" s="166" t="str">
        <f>IF(ISNA(VLOOKUP(RIGHT(E$3,1)&amp;"C"&amp;$B360&amp;$F353,'Xử lý'!$F:$G,2,0)),"",VLOOKUP(RIGHT(E$3,1)&amp;"C"&amp;$B360&amp;$F353,'Xử lý'!$F:$G,2,0))</f>
        <v/>
      </c>
      <c r="F360" s="166" t="str">
        <f>IF(ISNA(VLOOKUP(RIGHT(F$3,1)&amp;"C"&amp;$B360&amp;$F353,'Xử lý'!$F:$G,2,0)),"",VLOOKUP(RIGHT(F$3,1)&amp;"C"&amp;$B360&amp;$F353,'Xử lý'!$F:$G,2,0))</f>
        <v>12A2
Địa.</v>
      </c>
      <c r="G360" s="166" t="str">
        <f>IF(ISNA(VLOOKUP(RIGHT(G$3,1)&amp;"C"&amp;$B360&amp;$F353,'Xử lý'!$F:$G,2,0)),"",VLOOKUP(RIGHT(G$3,1)&amp;"C"&amp;$B360&amp;$F353,'Xử lý'!$F:$G,2,0))</f>
        <v>12A3
Địa.</v>
      </c>
      <c r="H360" s="167" t="str">
        <f>IF(ISNA(VLOOKUP(RIGHT(H$3,1)&amp;"C"&amp;$B360&amp;$F353,'Xử lý'!$F:$G,2,0)),"",VLOOKUP(RIGHT(H$3,1)&amp;"C"&amp;$B360&amp;$F353,'Xử lý'!$F:$G,2,0))</f>
        <v/>
      </c>
      <c r="I360" s="155"/>
    </row>
    <row r="361" spans="1:9" ht="31" x14ac:dyDescent="0.7">
      <c r="A361" s="168"/>
      <c r="B361" s="169">
        <v>2</v>
      </c>
      <c r="C361" s="104" t="str">
        <f>IF(ISNA(VLOOKUP(RIGHT(C$3,1)&amp;"C"&amp;$B361&amp;$F353,'Xử lý'!$F:$G,2,0)),"",VLOOKUP(RIGHT(C$3,1)&amp;"C"&amp;$B361&amp;$F353,'Xử lý'!$F:$G,2,0))</f>
        <v>12A1
Địa.</v>
      </c>
      <c r="D361" s="104" t="str">
        <f>IF(ISNA(VLOOKUP(RIGHT(D$3,1)&amp;"C"&amp;$B361&amp;$F353,'Xử lý'!$F:$G,2,0)),"",VLOOKUP(RIGHT(D$3,1)&amp;"C"&amp;$B361&amp;$F353,'Xử lý'!$F:$G,2,0))</f>
        <v/>
      </c>
      <c r="E361" s="104" t="str">
        <f>IF(ISNA(VLOOKUP(RIGHT(E$3,1)&amp;"C"&amp;$B361&amp;$F353,'Xử lý'!$F:$G,2,0)),"",VLOOKUP(RIGHT(E$3,1)&amp;"C"&amp;$B361&amp;$F353,'Xử lý'!$F:$G,2,0))</f>
        <v/>
      </c>
      <c r="F361" s="104" t="str">
        <f>IF(ISNA(VLOOKUP(RIGHT(F$3,1)&amp;"C"&amp;$B361&amp;$F353,'Xử lý'!$F:$G,2,0)),"",VLOOKUP(RIGHT(F$3,1)&amp;"C"&amp;$B361&amp;$F353,'Xử lý'!$F:$G,2,0))</f>
        <v>12A2
Địa.</v>
      </c>
      <c r="G361" s="104" t="str">
        <f>IF(ISNA(VLOOKUP(RIGHT(G$3,1)&amp;"C"&amp;$B361&amp;$F353,'Xử lý'!$F:$G,2,0)),"",VLOOKUP(RIGHT(G$3,1)&amp;"C"&amp;$B361&amp;$F353,'Xử lý'!$F:$G,2,0))</f>
        <v>12A3
Địa.</v>
      </c>
      <c r="H361" s="105" t="str">
        <f>IF(ISNA(VLOOKUP(RIGHT(H$3,1)&amp;"C"&amp;$B361&amp;$F353,'Xử lý'!$F:$G,2,0)),"",VLOOKUP(RIGHT(H$3,1)&amp;"C"&amp;$B361&amp;$F353,'Xử lý'!$F:$G,2,0))</f>
        <v/>
      </c>
      <c r="I361" s="155"/>
    </row>
    <row r="362" spans="1:9" ht="31" x14ac:dyDescent="0.7">
      <c r="A362" s="168"/>
      <c r="B362" s="169">
        <v>3</v>
      </c>
      <c r="C362" s="104" t="str">
        <f>IF(ISNA(VLOOKUP(RIGHT(C$3,1)&amp;"C"&amp;$B362&amp;$F353,'Xử lý'!$F:$G,2,0)),"",VLOOKUP(RIGHT(C$3,1)&amp;"C"&amp;$B362&amp;$F353,'Xử lý'!$F:$G,2,0))</f>
        <v>11A4
Địa.</v>
      </c>
      <c r="D362" s="104" t="str">
        <f>IF(ISNA(VLOOKUP(RIGHT(D$3,1)&amp;"C"&amp;$B362&amp;$F353,'Xử lý'!$F:$G,2,0)),"",VLOOKUP(RIGHT(D$3,1)&amp;"C"&amp;$B362&amp;$F353,'Xử lý'!$F:$G,2,0))</f>
        <v/>
      </c>
      <c r="E362" s="104" t="str">
        <f>IF(ISNA(VLOOKUP(RIGHT(E$3,1)&amp;"C"&amp;$B362&amp;$F353,'Xử lý'!$F:$G,2,0)),"",VLOOKUP(RIGHT(E$3,1)&amp;"C"&amp;$B362&amp;$F353,'Xử lý'!$F:$G,2,0))</f>
        <v/>
      </c>
      <c r="F362" s="104" t="str">
        <f>IF(ISNA(VLOOKUP(RIGHT(F$3,1)&amp;"C"&amp;$B362&amp;$F353,'Xử lý'!$F:$G,2,0)),"",VLOOKUP(RIGHT(F$3,1)&amp;"C"&amp;$B362&amp;$F353,'Xử lý'!$F:$G,2,0))</f>
        <v>12A5
Địa.</v>
      </c>
      <c r="G362" s="104" t="str">
        <f>IF(ISNA(VLOOKUP(RIGHT(G$3,1)&amp;"C"&amp;$B362&amp;$F353,'Xử lý'!$F:$G,2,0)),"",VLOOKUP(RIGHT(G$3,1)&amp;"C"&amp;$B362&amp;$F353,'Xử lý'!$F:$G,2,0))</f>
        <v>12A4
Địa.</v>
      </c>
      <c r="H362" s="105" t="str">
        <f>IF(ISNA(VLOOKUP(RIGHT(H$3,1)&amp;"C"&amp;$B362&amp;$F353,'Xử lý'!$F:$G,2,0)),"",VLOOKUP(RIGHT(H$3,1)&amp;"C"&amp;$B362&amp;$F353,'Xử lý'!$F:$G,2,0))</f>
        <v/>
      </c>
      <c r="I362" s="155"/>
    </row>
    <row r="363" spans="1:9" ht="31.5" thickBot="1" x14ac:dyDescent="0.75">
      <c r="A363" s="170"/>
      <c r="B363" s="171">
        <v>4</v>
      </c>
      <c r="C363" s="109" t="str">
        <f>IF(ISNA(VLOOKUP(RIGHT(C$3,1)&amp;"C"&amp;$B363&amp;$F353,'Xử lý'!$F:$G,2,0)),"",VLOOKUP(RIGHT(C$3,1)&amp;"C"&amp;$B363&amp;$F353,'Xử lý'!$F:$G,2,0))</f>
        <v>11A4
Địa.</v>
      </c>
      <c r="D363" s="109" t="str">
        <f>IF(ISNA(VLOOKUP(RIGHT(D$3,1)&amp;"C"&amp;$B363&amp;$F353,'Xử lý'!$F:$G,2,0)),"",VLOOKUP(RIGHT(D$3,1)&amp;"C"&amp;$B363&amp;$F353,'Xử lý'!$F:$G,2,0))</f>
        <v/>
      </c>
      <c r="E363" s="109" t="str">
        <f>IF(ISNA(VLOOKUP(RIGHT(E$3,1)&amp;"C"&amp;$B363&amp;$F353,'Xử lý'!$F:$G,2,0)),"",VLOOKUP(RIGHT(E$3,1)&amp;"C"&amp;$B363&amp;$F353,'Xử lý'!$F:$G,2,0))</f>
        <v/>
      </c>
      <c r="F363" s="109" t="str">
        <f>IF(ISNA(VLOOKUP(RIGHT(F$3,1)&amp;"C"&amp;$B363&amp;$F353,'Xử lý'!$F:$G,2,0)),"",VLOOKUP(RIGHT(F$3,1)&amp;"C"&amp;$B363&amp;$F353,'Xử lý'!$F:$G,2,0))</f>
        <v>12A5
Địa.</v>
      </c>
      <c r="G363" s="109" t="str">
        <f>IF(ISNA(VLOOKUP(RIGHT(G$3,1)&amp;"C"&amp;$B363&amp;$F353,'Xử lý'!$F:$G,2,0)),"",VLOOKUP(RIGHT(G$3,1)&amp;"C"&amp;$B363&amp;$F353,'Xử lý'!$F:$G,2,0))</f>
        <v>12A4
Địa.</v>
      </c>
      <c r="H363" s="110" t="str">
        <f>IF(ISNA(VLOOKUP(RIGHT(H$3,1)&amp;"C"&amp;$B363&amp;$F353,'Xử lý'!$F:$G,2,0)),"",VLOOKUP(RIGHT(H$3,1)&amp;"C"&amp;$B363&amp;$F353,'Xử lý'!$F:$G,2,0))</f>
        <v/>
      </c>
      <c r="I363" s="155"/>
    </row>
    <row r="364" spans="1:9" x14ac:dyDescent="0.35"/>
    <row r="365" spans="1:9" ht="15" x14ac:dyDescent="0.35">
      <c r="A365" s="146" t="str">
        <f>A352</f>
        <v>THỜI KHÓA BIỂU TUẦN 3 - ÁP DỤNG TỪ 18/9/2023</v>
      </c>
      <c r="B365" s="146"/>
      <c r="C365" s="146"/>
      <c r="D365" s="146"/>
      <c r="E365" s="146"/>
      <c r="F365" s="146"/>
      <c r="G365" s="146"/>
      <c r="H365" s="146"/>
    </row>
    <row r="366" spans="1:9" ht="16" thickBot="1" x14ac:dyDescent="0.4">
      <c r="A366" s="147"/>
      <c r="B366" s="147"/>
      <c r="C366" s="148"/>
      <c r="D366" s="148"/>
      <c r="E366" s="147" t="s">
        <v>157</v>
      </c>
      <c r="F366" s="147" t="str">
        <f>VLOOKUP(1+(ROW()-2)/13,DSGV!A:B,2,0)</f>
        <v>GD.Lam</v>
      </c>
      <c r="G366" s="147"/>
      <c r="H366" s="147"/>
    </row>
    <row r="367" spans="1:9" ht="16" thickBot="1" x14ac:dyDescent="0.4">
      <c r="A367" s="149"/>
      <c r="B367" s="150"/>
      <c r="C367" s="90" t="s">
        <v>79</v>
      </c>
      <c r="D367" s="90" t="s">
        <v>81</v>
      </c>
      <c r="E367" s="90" t="s">
        <v>82</v>
      </c>
      <c r="F367" s="90" t="s">
        <v>83</v>
      </c>
      <c r="G367" s="90" t="s">
        <v>84</v>
      </c>
      <c r="H367" s="91" t="s">
        <v>85</v>
      </c>
    </row>
    <row r="368" spans="1:9" ht="31" x14ac:dyDescent="0.7">
      <c r="A368" s="151" t="s">
        <v>9</v>
      </c>
      <c r="B368" s="152">
        <v>1</v>
      </c>
      <c r="C368" s="153" t="str">
        <f>IF(ISNA(VLOOKUP(RIGHT(C$3,1)&amp;"S"&amp;$B368&amp;$F366,'Xử lý'!$F:$G,2,0)),"",VLOOKUP(RIGHT(C$3,1)&amp;"S"&amp;$B368&amp;$F366,'Xử lý'!$F:$G,2,0))</f>
        <v/>
      </c>
      <c r="D368" s="153" t="str">
        <f>IF(ISNA(VLOOKUP(RIGHT(D$3,1)&amp;"S"&amp;$B368&amp;$F366,'Xử lý'!$F:$G,2,0)),"",VLOOKUP(RIGHT(D$3,1)&amp;"S"&amp;$B368&amp;$F366,'Xử lý'!$F:$G,2,0))</f>
        <v/>
      </c>
      <c r="E368" s="153" t="str">
        <f>IF(ISNA(VLOOKUP(RIGHT(E$3,1)&amp;"S"&amp;$B368&amp;$F366,'Xử lý'!$F:$G,2,0)),"",VLOOKUP(RIGHT(E$3,1)&amp;"S"&amp;$B368&amp;$F366,'Xử lý'!$F:$G,2,0))</f>
        <v/>
      </c>
      <c r="F368" s="153" t="str">
        <f>IF(ISNA(VLOOKUP(RIGHT(F$3,1)&amp;"S"&amp;$B368&amp;$F366,'Xử lý'!$F:$G,2,0)),"",VLOOKUP(RIGHT(F$3,1)&amp;"S"&amp;$B368&amp;$F366,'Xử lý'!$F:$G,2,0))</f>
        <v/>
      </c>
      <c r="G368" s="153" t="str">
        <f>IF(ISNA(VLOOKUP(RIGHT(G$3,1)&amp;"S"&amp;$B368&amp;$F366,'Xử lý'!$F:$G,2,0)),"",VLOOKUP(RIGHT(G$3,1)&amp;"S"&amp;$B368&amp;$F366,'Xử lý'!$F:$G,2,0))</f>
        <v/>
      </c>
      <c r="H368" s="154" t="str">
        <f>IF(ISNA(VLOOKUP(RIGHT(H$3,1)&amp;"S"&amp;$B368&amp;$F366,'Xử lý'!$F:$G,2,0)),"",VLOOKUP(RIGHT(H$3,1)&amp;"S"&amp;$B368&amp;$F366,'Xử lý'!$F:$G,2,0))</f>
        <v/>
      </c>
      <c r="I368" s="155"/>
    </row>
    <row r="369" spans="1:9" ht="31" x14ac:dyDescent="0.7">
      <c r="A369" s="156"/>
      <c r="B369" s="157">
        <v>2</v>
      </c>
      <c r="C369" s="158" t="str">
        <f>IF(ISNA(VLOOKUP(RIGHT(C$3,1)&amp;"S"&amp;$B369&amp;$F366,'Xử lý'!$F:$G,2,0)),"",VLOOKUP(RIGHT(C$3,1)&amp;"S"&amp;$B369&amp;$F366,'Xử lý'!$F:$G,2,0))</f>
        <v/>
      </c>
      <c r="D369" s="158" t="str">
        <f>IF(ISNA(VLOOKUP(RIGHT(D$3,1)&amp;"S"&amp;$B369&amp;$F366,'Xử lý'!$F:$G,2,0)),"",VLOOKUP(RIGHT(D$3,1)&amp;"S"&amp;$B369&amp;$F366,'Xử lý'!$F:$G,2,0))</f>
        <v/>
      </c>
      <c r="E369" s="158" t="str">
        <f>IF(ISNA(VLOOKUP(RIGHT(E$3,1)&amp;"S"&amp;$B369&amp;$F366,'Xử lý'!$F:$G,2,0)),"",VLOOKUP(RIGHT(E$3,1)&amp;"S"&amp;$B369&amp;$F366,'Xử lý'!$F:$G,2,0))</f>
        <v/>
      </c>
      <c r="F369" s="158" t="str">
        <f>IF(ISNA(VLOOKUP(RIGHT(F$3,1)&amp;"S"&amp;$B369&amp;$F366,'Xử lý'!$F:$G,2,0)),"",VLOOKUP(RIGHT(F$3,1)&amp;"S"&amp;$B369&amp;$F366,'Xử lý'!$F:$G,2,0))</f>
        <v/>
      </c>
      <c r="G369" s="158" t="str">
        <f>IF(ISNA(VLOOKUP(RIGHT(G$3,1)&amp;"S"&amp;$B369&amp;$F366,'Xử lý'!$F:$G,2,0)),"",VLOOKUP(RIGHT(G$3,1)&amp;"S"&amp;$B369&amp;$F366,'Xử lý'!$F:$G,2,0))</f>
        <v/>
      </c>
      <c r="H369" s="159" t="str">
        <f>IF(ISNA(VLOOKUP(RIGHT(H$3,1)&amp;"S"&amp;$B369&amp;$F366,'Xử lý'!$F:$G,2,0)),"",VLOOKUP(RIGHT(H$3,1)&amp;"S"&amp;$B369&amp;$F366,'Xử lý'!$F:$G,2,0))</f>
        <v/>
      </c>
      <c r="I369" s="155"/>
    </row>
    <row r="370" spans="1:9" ht="31" x14ac:dyDescent="0.7">
      <c r="A370" s="156"/>
      <c r="B370" s="157">
        <v>3</v>
      </c>
      <c r="C370" s="158" t="str">
        <f>IF(ISNA(VLOOKUP(RIGHT(C$3,1)&amp;"S"&amp;$B370&amp;$F366,'Xử lý'!$F:$G,2,0)),"",VLOOKUP(RIGHT(C$3,1)&amp;"S"&amp;$B370&amp;$F366,'Xử lý'!$F:$G,2,0))</f>
        <v/>
      </c>
      <c r="D370" s="158" t="str">
        <f>IF(ISNA(VLOOKUP(RIGHT(D$3,1)&amp;"S"&amp;$B370&amp;$F366,'Xử lý'!$F:$G,2,0)),"",VLOOKUP(RIGHT(D$3,1)&amp;"S"&amp;$B370&amp;$F366,'Xử lý'!$F:$G,2,0))</f>
        <v/>
      </c>
      <c r="E370" s="158" t="str">
        <f>IF(ISNA(VLOOKUP(RIGHT(E$3,1)&amp;"S"&amp;$B370&amp;$F366,'Xử lý'!$F:$G,2,0)),"",VLOOKUP(RIGHT(E$3,1)&amp;"S"&amp;$B370&amp;$F366,'Xử lý'!$F:$G,2,0))</f>
        <v/>
      </c>
      <c r="F370" s="158" t="str">
        <f>IF(ISNA(VLOOKUP(RIGHT(F$3,1)&amp;"S"&amp;$B370&amp;$F366,'Xử lý'!$F:$G,2,0)),"",VLOOKUP(RIGHT(F$3,1)&amp;"S"&amp;$B370&amp;$F366,'Xử lý'!$F:$G,2,0))</f>
        <v/>
      </c>
      <c r="G370" s="158" t="str">
        <f>IF(ISNA(VLOOKUP(RIGHT(G$3,1)&amp;"S"&amp;$B370&amp;$F366,'Xử lý'!$F:$G,2,0)),"",VLOOKUP(RIGHT(G$3,1)&amp;"S"&amp;$B370&amp;$F366,'Xử lý'!$F:$G,2,0))</f>
        <v/>
      </c>
      <c r="H370" s="159" t="str">
        <f>IF(ISNA(VLOOKUP(RIGHT(H$3,1)&amp;"S"&amp;$B370&amp;$F366,'Xử lý'!$F:$G,2,0)),"",VLOOKUP(RIGHT(H$3,1)&amp;"S"&amp;$B370&amp;$F366,'Xử lý'!$F:$G,2,0))</f>
        <v/>
      </c>
      <c r="I370" s="155"/>
    </row>
    <row r="371" spans="1:9" ht="31" x14ac:dyDescent="0.7">
      <c r="A371" s="156"/>
      <c r="B371" s="157">
        <v>4</v>
      </c>
      <c r="C371" s="158" t="str">
        <f>IF(ISNA(VLOOKUP(RIGHT(C$3,1)&amp;"S"&amp;$B371&amp;$F366,'Xử lý'!$F:$G,2,0)),"",VLOOKUP(RIGHT(C$3,1)&amp;"S"&amp;$B371&amp;$F366,'Xử lý'!$F:$G,2,0))</f>
        <v/>
      </c>
      <c r="D371" s="158" t="str">
        <f>IF(ISNA(VLOOKUP(RIGHT(D$3,1)&amp;"S"&amp;$B371&amp;$F366,'Xử lý'!$F:$G,2,0)),"",VLOOKUP(RIGHT(D$3,1)&amp;"S"&amp;$B371&amp;$F366,'Xử lý'!$F:$G,2,0))</f>
        <v/>
      </c>
      <c r="E371" s="158" t="str">
        <f>IF(ISNA(VLOOKUP(RIGHT(E$3,1)&amp;"S"&amp;$B371&amp;$F366,'Xử lý'!$F:$G,2,0)),"",VLOOKUP(RIGHT(E$3,1)&amp;"S"&amp;$B371&amp;$F366,'Xử lý'!$F:$G,2,0))</f>
        <v/>
      </c>
      <c r="F371" s="158" t="str">
        <f>IF(ISNA(VLOOKUP(RIGHT(F$3,1)&amp;"S"&amp;$B371&amp;$F366,'Xử lý'!$F:$G,2,0)),"",VLOOKUP(RIGHT(F$3,1)&amp;"S"&amp;$B371&amp;$F366,'Xử lý'!$F:$G,2,0))</f>
        <v/>
      </c>
      <c r="G371" s="158" t="str">
        <f>IF(ISNA(VLOOKUP(RIGHT(G$3,1)&amp;"S"&amp;$B371&amp;$F366,'Xử lý'!$F:$G,2,0)),"",VLOOKUP(RIGHT(G$3,1)&amp;"S"&amp;$B371&amp;$F366,'Xử lý'!$F:$G,2,0))</f>
        <v/>
      </c>
      <c r="H371" s="159" t="str">
        <f>IF(ISNA(VLOOKUP(RIGHT(H$3,1)&amp;"S"&amp;$B371&amp;$F366,'Xử lý'!$F:$G,2,0)),"",VLOOKUP(RIGHT(H$3,1)&amp;"S"&amp;$B371&amp;$F366,'Xử lý'!$F:$G,2,0))</f>
        <v/>
      </c>
      <c r="I371" s="155"/>
    </row>
    <row r="372" spans="1:9" ht="31.5" thickBot="1" x14ac:dyDescent="0.75">
      <c r="A372" s="160"/>
      <c r="B372" s="161">
        <v>5</v>
      </c>
      <c r="C372" s="162" t="str">
        <f>IF(ISNA(VLOOKUP(RIGHT(C$3,1)&amp;"S"&amp;$B372&amp;$F366,'Xử lý'!$F:$G,2,0)),"",VLOOKUP(RIGHT(C$3,1)&amp;"S"&amp;$B372&amp;$F366,'Xử lý'!$F:$G,2,0))</f>
        <v/>
      </c>
      <c r="D372" s="162" t="str">
        <f>IF(ISNA(VLOOKUP(RIGHT(D$3,1)&amp;"S"&amp;$B372&amp;$F366,'Xử lý'!$F:$G,2,0)),"",VLOOKUP(RIGHT(D$3,1)&amp;"S"&amp;$B372&amp;$F366,'Xử lý'!$F:$G,2,0))</f>
        <v/>
      </c>
      <c r="E372" s="162" t="str">
        <f>IF(ISNA(VLOOKUP(RIGHT(E$3,1)&amp;"S"&amp;$B372&amp;$F366,'Xử lý'!$F:$G,2,0)),"",VLOOKUP(RIGHT(E$3,1)&amp;"S"&amp;$B372&amp;$F366,'Xử lý'!$F:$G,2,0))</f>
        <v/>
      </c>
      <c r="F372" s="162" t="str">
        <f>IF(ISNA(VLOOKUP(RIGHT(F$3,1)&amp;"S"&amp;$B372&amp;$F366,'Xử lý'!$F:$G,2,0)),"",VLOOKUP(RIGHT(F$3,1)&amp;"S"&amp;$B372&amp;$F366,'Xử lý'!$F:$G,2,0))</f>
        <v/>
      </c>
      <c r="G372" s="162" t="str">
        <f>IF(ISNA(VLOOKUP(RIGHT(G$3,1)&amp;"S"&amp;$B372&amp;$F366,'Xử lý'!$F:$G,2,0)),"",VLOOKUP(RIGHT(G$3,1)&amp;"S"&amp;$B372&amp;$F366,'Xử lý'!$F:$G,2,0))</f>
        <v/>
      </c>
      <c r="H372" s="163" t="str">
        <f>IF(ISNA(VLOOKUP(RIGHT(H$3,1)&amp;"S"&amp;$B372&amp;$F366,'Xử lý'!$F:$G,2,0)),"",VLOOKUP(RIGHT(H$3,1)&amp;"S"&amp;$B372&amp;$F366,'Xử lý'!$F:$G,2,0))</f>
        <v/>
      </c>
      <c r="I372" s="155"/>
    </row>
    <row r="373" spans="1:9" ht="31" x14ac:dyDescent="0.7">
      <c r="A373" s="164" t="s">
        <v>64</v>
      </c>
      <c r="B373" s="165">
        <v>1</v>
      </c>
      <c r="C373" s="166" t="str">
        <f>IF(ISNA(VLOOKUP(RIGHT(C$3,1)&amp;"C"&amp;$B373&amp;$F366,'Xử lý'!$F:$G,2,0)),"",VLOOKUP(RIGHT(C$3,1)&amp;"C"&amp;$B373&amp;$F366,'Xử lý'!$F:$G,2,0))</f>
        <v/>
      </c>
      <c r="D373" s="166" t="str">
        <f>IF(ISNA(VLOOKUP(RIGHT(D$3,1)&amp;"C"&amp;$B373&amp;$F366,'Xử lý'!$F:$G,2,0)),"",VLOOKUP(RIGHT(D$3,1)&amp;"C"&amp;$B373&amp;$F366,'Xử lý'!$F:$G,2,0))</f>
        <v/>
      </c>
      <c r="E373" s="166" t="str">
        <f>IF(ISNA(VLOOKUP(RIGHT(E$3,1)&amp;"C"&amp;$B373&amp;$F366,'Xử lý'!$F:$G,2,0)),"",VLOOKUP(RIGHT(E$3,1)&amp;"C"&amp;$B373&amp;$F366,'Xử lý'!$F:$G,2,0))</f>
        <v/>
      </c>
      <c r="F373" s="166" t="str">
        <f>IF(ISNA(VLOOKUP(RIGHT(F$3,1)&amp;"C"&amp;$B373&amp;$F366,'Xử lý'!$F:$G,2,0)),"",VLOOKUP(RIGHT(F$3,1)&amp;"C"&amp;$B373&amp;$F366,'Xử lý'!$F:$G,2,0))</f>
        <v/>
      </c>
      <c r="G373" s="166" t="str">
        <f>IF(ISNA(VLOOKUP(RIGHT(G$3,1)&amp;"C"&amp;$B373&amp;$F366,'Xử lý'!$F:$G,2,0)),"",VLOOKUP(RIGHT(G$3,1)&amp;"C"&amp;$B373&amp;$F366,'Xử lý'!$F:$G,2,0))</f>
        <v/>
      </c>
      <c r="H373" s="167" t="str">
        <f>IF(ISNA(VLOOKUP(RIGHT(H$3,1)&amp;"C"&amp;$B373&amp;$F366,'Xử lý'!$F:$G,2,0)),"",VLOOKUP(RIGHT(H$3,1)&amp;"C"&amp;$B373&amp;$F366,'Xử lý'!$F:$G,2,0))</f>
        <v/>
      </c>
      <c r="I373" s="155"/>
    </row>
    <row r="374" spans="1:9" ht="31" x14ac:dyDescent="0.7">
      <c r="A374" s="168"/>
      <c r="B374" s="169">
        <v>2</v>
      </c>
      <c r="C374" s="104" t="str">
        <f>IF(ISNA(VLOOKUP(RIGHT(C$3,1)&amp;"C"&amp;$B374&amp;$F366,'Xử lý'!$F:$G,2,0)),"",VLOOKUP(RIGHT(C$3,1)&amp;"C"&amp;$B374&amp;$F366,'Xử lý'!$F:$G,2,0))</f>
        <v/>
      </c>
      <c r="D374" s="104" t="str">
        <f>IF(ISNA(VLOOKUP(RIGHT(D$3,1)&amp;"C"&amp;$B374&amp;$F366,'Xử lý'!$F:$G,2,0)),"",VLOOKUP(RIGHT(D$3,1)&amp;"C"&amp;$B374&amp;$F366,'Xử lý'!$F:$G,2,0))</f>
        <v/>
      </c>
      <c r="E374" s="104" t="str">
        <f>IF(ISNA(VLOOKUP(RIGHT(E$3,1)&amp;"C"&amp;$B374&amp;$F366,'Xử lý'!$F:$G,2,0)),"",VLOOKUP(RIGHT(E$3,1)&amp;"C"&amp;$B374&amp;$F366,'Xử lý'!$F:$G,2,0))</f>
        <v/>
      </c>
      <c r="F374" s="104" t="str">
        <f>IF(ISNA(VLOOKUP(RIGHT(F$3,1)&amp;"C"&amp;$B374&amp;$F366,'Xử lý'!$F:$G,2,0)),"",VLOOKUP(RIGHT(F$3,1)&amp;"C"&amp;$B374&amp;$F366,'Xử lý'!$F:$G,2,0))</f>
        <v/>
      </c>
      <c r="G374" s="104" t="str">
        <f>IF(ISNA(VLOOKUP(RIGHT(G$3,1)&amp;"C"&amp;$B374&amp;$F366,'Xử lý'!$F:$G,2,0)),"",VLOOKUP(RIGHT(G$3,1)&amp;"C"&amp;$B374&amp;$F366,'Xử lý'!$F:$G,2,0))</f>
        <v/>
      </c>
      <c r="H374" s="105" t="str">
        <f>IF(ISNA(VLOOKUP(RIGHT(H$3,1)&amp;"C"&amp;$B374&amp;$F366,'Xử lý'!$F:$G,2,0)),"",VLOOKUP(RIGHT(H$3,1)&amp;"C"&amp;$B374&amp;$F366,'Xử lý'!$F:$G,2,0))</f>
        <v/>
      </c>
      <c r="I374" s="155"/>
    </row>
    <row r="375" spans="1:9" ht="31" x14ac:dyDescent="0.7">
      <c r="A375" s="168"/>
      <c r="B375" s="169">
        <v>3</v>
      </c>
      <c r="C375" s="104" t="str">
        <f>IF(ISNA(VLOOKUP(RIGHT(C$3,1)&amp;"C"&amp;$B375&amp;$F366,'Xử lý'!$F:$G,2,0)),"",VLOOKUP(RIGHT(C$3,1)&amp;"C"&amp;$B375&amp;$F366,'Xử lý'!$F:$G,2,0))</f>
        <v/>
      </c>
      <c r="D375" s="104" t="str">
        <f>IF(ISNA(VLOOKUP(RIGHT(D$3,1)&amp;"C"&amp;$B375&amp;$F366,'Xử lý'!$F:$G,2,0)),"",VLOOKUP(RIGHT(D$3,1)&amp;"C"&amp;$B375&amp;$F366,'Xử lý'!$F:$G,2,0))</f>
        <v/>
      </c>
      <c r="E375" s="104" t="str">
        <f>IF(ISNA(VLOOKUP(RIGHT(E$3,1)&amp;"C"&amp;$B375&amp;$F366,'Xử lý'!$F:$G,2,0)),"",VLOOKUP(RIGHT(E$3,1)&amp;"C"&amp;$B375&amp;$F366,'Xử lý'!$F:$G,2,0))</f>
        <v/>
      </c>
      <c r="F375" s="104" t="str">
        <f>IF(ISNA(VLOOKUP(RIGHT(F$3,1)&amp;"C"&amp;$B375&amp;$F366,'Xử lý'!$F:$G,2,0)),"",VLOOKUP(RIGHT(F$3,1)&amp;"C"&amp;$B375&amp;$F366,'Xử lý'!$F:$G,2,0))</f>
        <v/>
      </c>
      <c r="G375" s="104" t="str">
        <f>IF(ISNA(VLOOKUP(RIGHT(G$3,1)&amp;"C"&amp;$B375&amp;$F366,'Xử lý'!$F:$G,2,0)),"",VLOOKUP(RIGHT(G$3,1)&amp;"C"&amp;$B375&amp;$F366,'Xử lý'!$F:$G,2,0))</f>
        <v/>
      </c>
      <c r="H375" s="105" t="str">
        <f>IF(ISNA(VLOOKUP(RIGHT(H$3,1)&amp;"C"&amp;$B375&amp;$F366,'Xử lý'!$F:$G,2,0)),"",VLOOKUP(RIGHT(H$3,1)&amp;"C"&amp;$B375&amp;$F366,'Xử lý'!$F:$G,2,0))</f>
        <v/>
      </c>
      <c r="I375" s="155"/>
    </row>
    <row r="376" spans="1:9" ht="31.5" thickBot="1" x14ac:dyDescent="0.75">
      <c r="A376" s="170"/>
      <c r="B376" s="171">
        <v>4</v>
      </c>
      <c r="C376" s="109" t="str">
        <f>IF(ISNA(VLOOKUP(RIGHT(C$3,1)&amp;"C"&amp;$B376&amp;$F366,'Xử lý'!$F:$G,2,0)),"",VLOOKUP(RIGHT(C$3,1)&amp;"C"&amp;$B376&amp;$F366,'Xử lý'!$F:$G,2,0))</f>
        <v/>
      </c>
      <c r="D376" s="109" t="str">
        <f>IF(ISNA(VLOOKUP(RIGHT(D$3,1)&amp;"C"&amp;$B376&amp;$F366,'Xử lý'!$F:$G,2,0)),"",VLOOKUP(RIGHT(D$3,1)&amp;"C"&amp;$B376&amp;$F366,'Xử lý'!$F:$G,2,0))</f>
        <v/>
      </c>
      <c r="E376" s="109" t="str">
        <f>IF(ISNA(VLOOKUP(RIGHT(E$3,1)&amp;"C"&amp;$B376&amp;$F366,'Xử lý'!$F:$G,2,0)),"",VLOOKUP(RIGHT(E$3,1)&amp;"C"&amp;$B376&amp;$F366,'Xử lý'!$F:$G,2,0))</f>
        <v/>
      </c>
      <c r="F376" s="109" t="str">
        <f>IF(ISNA(VLOOKUP(RIGHT(F$3,1)&amp;"C"&amp;$B376&amp;$F366,'Xử lý'!$F:$G,2,0)),"",VLOOKUP(RIGHT(F$3,1)&amp;"C"&amp;$B376&amp;$F366,'Xử lý'!$F:$G,2,0))</f>
        <v/>
      </c>
      <c r="G376" s="109" t="str">
        <f>IF(ISNA(VLOOKUP(RIGHT(G$3,1)&amp;"C"&amp;$B376&amp;$F366,'Xử lý'!$F:$G,2,0)),"",VLOOKUP(RIGHT(G$3,1)&amp;"C"&amp;$B376&amp;$F366,'Xử lý'!$F:$G,2,0))</f>
        <v/>
      </c>
      <c r="H376" s="110" t="str">
        <f>IF(ISNA(VLOOKUP(RIGHT(H$3,1)&amp;"C"&amp;$B376&amp;$F366,'Xử lý'!$F:$G,2,0)),"",VLOOKUP(RIGHT(H$3,1)&amp;"C"&amp;$B376&amp;$F366,'Xử lý'!$F:$G,2,0))</f>
        <v/>
      </c>
      <c r="I376" s="155"/>
    </row>
    <row r="377" spans="1:9" x14ac:dyDescent="0.35"/>
    <row r="378" spans="1:9" ht="15" x14ac:dyDescent="0.35">
      <c r="A378" s="146" t="str">
        <f>A365</f>
        <v>THỜI KHÓA BIỂU TUẦN 3 - ÁP DỤNG TỪ 18/9/2023</v>
      </c>
      <c r="B378" s="146"/>
      <c r="C378" s="146"/>
      <c r="D378" s="146"/>
      <c r="E378" s="146"/>
      <c r="F378" s="146"/>
      <c r="G378" s="146"/>
      <c r="H378" s="146"/>
    </row>
    <row r="379" spans="1:9" ht="16" thickBot="1" x14ac:dyDescent="0.4">
      <c r="A379" s="147"/>
      <c r="B379" s="147"/>
      <c r="C379" s="148"/>
      <c r="D379" s="148"/>
      <c r="E379" s="147" t="s">
        <v>157</v>
      </c>
      <c r="F379" s="147" t="str">
        <f>VLOOKUP(1+(ROW()-2)/13,DSGV!A:B,2,0)</f>
        <v>T.Dân</v>
      </c>
      <c r="G379" s="147"/>
      <c r="H379" s="147"/>
    </row>
    <row r="380" spans="1:9" ht="16" thickBot="1" x14ac:dyDescent="0.4">
      <c r="A380" s="149"/>
      <c r="B380" s="150"/>
      <c r="C380" s="90" t="s">
        <v>79</v>
      </c>
      <c r="D380" s="90" t="s">
        <v>81</v>
      </c>
      <c r="E380" s="90" t="s">
        <v>82</v>
      </c>
      <c r="F380" s="90" t="s">
        <v>83</v>
      </c>
      <c r="G380" s="90" t="s">
        <v>84</v>
      </c>
      <c r="H380" s="91" t="s">
        <v>85</v>
      </c>
    </row>
    <row r="381" spans="1:9" ht="31" x14ac:dyDescent="0.7">
      <c r="A381" s="151" t="s">
        <v>9</v>
      </c>
      <c r="B381" s="152">
        <v>1</v>
      </c>
      <c r="C381" s="153" t="str">
        <f>IF(ISNA(VLOOKUP(RIGHT(C$3,1)&amp;"S"&amp;$B381&amp;$F379,'Xử lý'!$F:$G,2,0)),"",VLOOKUP(RIGHT(C$3,1)&amp;"S"&amp;$B381&amp;$F379,'Xử lý'!$F:$G,2,0))</f>
        <v/>
      </c>
      <c r="D381" s="153" t="str">
        <f>IF(ISNA(VLOOKUP(RIGHT(D$3,1)&amp;"S"&amp;$B381&amp;$F379,'Xử lý'!$F:$G,2,0)),"",VLOOKUP(RIGHT(D$3,1)&amp;"S"&amp;$B381&amp;$F379,'Xử lý'!$F:$G,2,0))</f>
        <v/>
      </c>
      <c r="E381" s="153" t="str">
        <f>IF(ISNA(VLOOKUP(RIGHT(E$3,1)&amp;"S"&amp;$B381&amp;$F379,'Xử lý'!$F:$G,2,0)),"",VLOOKUP(RIGHT(E$3,1)&amp;"S"&amp;$B381&amp;$F379,'Xử lý'!$F:$G,2,0))</f>
        <v/>
      </c>
      <c r="F381" s="153" t="str">
        <f>IF(ISNA(VLOOKUP(RIGHT(F$3,1)&amp;"S"&amp;$B381&amp;$F379,'Xử lý'!$F:$G,2,0)),"",VLOOKUP(RIGHT(F$3,1)&amp;"S"&amp;$B381&amp;$F379,'Xử lý'!$F:$G,2,0))</f>
        <v/>
      </c>
      <c r="G381" s="153" t="str">
        <f>IF(ISNA(VLOOKUP(RIGHT(G$3,1)&amp;"S"&amp;$B381&amp;$F379,'Xử lý'!$F:$G,2,0)),"",VLOOKUP(RIGHT(G$3,1)&amp;"S"&amp;$B381&amp;$F379,'Xử lý'!$F:$G,2,0))</f>
        <v/>
      </c>
      <c r="H381" s="154" t="str">
        <f>IF(ISNA(VLOOKUP(RIGHT(H$3,1)&amp;"S"&amp;$B381&amp;$F379,'Xử lý'!$F:$G,2,0)),"",VLOOKUP(RIGHT(H$3,1)&amp;"S"&amp;$B381&amp;$F379,'Xử lý'!$F:$G,2,0))</f>
        <v/>
      </c>
      <c r="I381" s="155"/>
    </row>
    <row r="382" spans="1:9" ht="31" x14ac:dyDescent="0.7">
      <c r="A382" s="156"/>
      <c r="B382" s="157">
        <v>2</v>
      </c>
      <c r="C382" s="158" t="str">
        <f>IF(ISNA(VLOOKUP(RIGHT(C$3,1)&amp;"S"&amp;$B382&amp;$F379,'Xử lý'!$F:$G,2,0)),"",VLOOKUP(RIGHT(C$3,1)&amp;"S"&amp;$B382&amp;$F379,'Xử lý'!$F:$G,2,0))</f>
        <v/>
      </c>
      <c r="D382" s="158" t="str">
        <f>IF(ISNA(VLOOKUP(RIGHT(D$3,1)&amp;"S"&amp;$B382&amp;$F379,'Xử lý'!$F:$G,2,0)),"",VLOOKUP(RIGHT(D$3,1)&amp;"S"&amp;$B382&amp;$F379,'Xử lý'!$F:$G,2,0))</f>
        <v/>
      </c>
      <c r="E382" s="158" t="str">
        <f>IF(ISNA(VLOOKUP(RIGHT(E$3,1)&amp;"S"&amp;$B382&amp;$F379,'Xử lý'!$F:$G,2,0)),"",VLOOKUP(RIGHT(E$3,1)&amp;"S"&amp;$B382&amp;$F379,'Xử lý'!$F:$G,2,0))</f>
        <v/>
      </c>
      <c r="F382" s="158" t="str">
        <f>IF(ISNA(VLOOKUP(RIGHT(F$3,1)&amp;"S"&amp;$B382&amp;$F379,'Xử lý'!$F:$G,2,0)),"",VLOOKUP(RIGHT(F$3,1)&amp;"S"&amp;$B382&amp;$F379,'Xử lý'!$F:$G,2,0))</f>
        <v/>
      </c>
      <c r="G382" s="158" t="str">
        <f>IF(ISNA(VLOOKUP(RIGHT(G$3,1)&amp;"S"&amp;$B382&amp;$F379,'Xử lý'!$F:$G,2,0)),"",VLOOKUP(RIGHT(G$3,1)&amp;"S"&amp;$B382&amp;$F379,'Xử lý'!$F:$G,2,0))</f>
        <v/>
      </c>
      <c r="H382" s="159" t="str">
        <f>IF(ISNA(VLOOKUP(RIGHT(H$3,1)&amp;"S"&amp;$B382&amp;$F379,'Xử lý'!$F:$G,2,0)),"",VLOOKUP(RIGHT(H$3,1)&amp;"S"&amp;$B382&amp;$F379,'Xử lý'!$F:$G,2,0))</f>
        <v/>
      </c>
      <c r="I382" s="155"/>
    </row>
    <row r="383" spans="1:9" ht="31" x14ac:dyDescent="0.7">
      <c r="A383" s="156"/>
      <c r="B383" s="157">
        <v>3</v>
      </c>
      <c r="C383" s="158" t="str">
        <f>IF(ISNA(VLOOKUP(RIGHT(C$3,1)&amp;"S"&amp;$B383&amp;$F379,'Xử lý'!$F:$G,2,0)),"",VLOOKUP(RIGHT(C$3,1)&amp;"S"&amp;$B383&amp;$F379,'Xử lý'!$F:$G,2,0))</f>
        <v/>
      </c>
      <c r="D383" s="158" t="str">
        <f>IF(ISNA(VLOOKUP(RIGHT(D$3,1)&amp;"S"&amp;$B383&amp;$F379,'Xử lý'!$F:$G,2,0)),"",VLOOKUP(RIGHT(D$3,1)&amp;"S"&amp;$B383&amp;$F379,'Xử lý'!$F:$G,2,0))</f>
        <v/>
      </c>
      <c r="E383" s="158" t="str">
        <f>IF(ISNA(VLOOKUP(RIGHT(E$3,1)&amp;"S"&amp;$B383&amp;$F379,'Xử lý'!$F:$G,2,0)),"",VLOOKUP(RIGHT(E$3,1)&amp;"S"&amp;$B383&amp;$F379,'Xử lý'!$F:$G,2,0))</f>
        <v/>
      </c>
      <c r="F383" s="158" t="str">
        <f>IF(ISNA(VLOOKUP(RIGHT(F$3,1)&amp;"S"&amp;$B383&amp;$F379,'Xử lý'!$F:$G,2,0)),"",VLOOKUP(RIGHT(F$3,1)&amp;"S"&amp;$B383&amp;$F379,'Xử lý'!$F:$G,2,0))</f>
        <v/>
      </c>
      <c r="G383" s="158" t="str">
        <f>IF(ISNA(VLOOKUP(RIGHT(G$3,1)&amp;"S"&amp;$B383&amp;$F379,'Xử lý'!$F:$G,2,0)),"",VLOOKUP(RIGHT(G$3,1)&amp;"S"&amp;$B383&amp;$F379,'Xử lý'!$F:$G,2,0))</f>
        <v/>
      </c>
      <c r="H383" s="159" t="str">
        <f>IF(ISNA(VLOOKUP(RIGHT(H$3,1)&amp;"S"&amp;$B383&amp;$F379,'Xử lý'!$F:$G,2,0)),"",VLOOKUP(RIGHT(H$3,1)&amp;"S"&amp;$B383&amp;$F379,'Xử lý'!$F:$G,2,0))</f>
        <v/>
      </c>
      <c r="I383" s="155"/>
    </row>
    <row r="384" spans="1:9" ht="31" x14ac:dyDescent="0.7">
      <c r="A384" s="156"/>
      <c r="B384" s="157">
        <v>4</v>
      </c>
      <c r="C384" s="158" t="str">
        <f>IF(ISNA(VLOOKUP(RIGHT(C$3,1)&amp;"S"&amp;$B384&amp;$F379,'Xử lý'!$F:$G,2,0)),"",VLOOKUP(RIGHT(C$3,1)&amp;"S"&amp;$B384&amp;$F379,'Xử lý'!$F:$G,2,0))</f>
        <v/>
      </c>
      <c r="D384" s="158" t="str">
        <f>IF(ISNA(VLOOKUP(RIGHT(D$3,1)&amp;"S"&amp;$B384&amp;$F379,'Xử lý'!$F:$G,2,0)),"",VLOOKUP(RIGHT(D$3,1)&amp;"S"&amp;$B384&amp;$F379,'Xử lý'!$F:$G,2,0))</f>
        <v/>
      </c>
      <c r="E384" s="158" t="str">
        <f>IF(ISNA(VLOOKUP(RIGHT(E$3,1)&amp;"S"&amp;$B384&amp;$F379,'Xử lý'!$F:$G,2,0)),"",VLOOKUP(RIGHT(E$3,1)&amp;"S"&amp;$B384&amp;$F379,'Xử lý'!$F:$G,2,0))</f>
        <v/>
      </c>
      <c r="F384" s="158" t="str">
        <f>IF(ISNA(VLOOKUP(RIGHT(F$3,1)&amp;"S"&amp;$B384&amp;$F379,'Xử lý'!$F:$G,2,0)),"",VLOOKUP(RIGHT(F$3,1)&amp;"S"&amp;$B384&amp;$F379,'Xử lý'!$F:$G,2,0))</f>
        <v/>
      </c>
      <c r="G384" s="158" t="str">
        <f>IF(ISNA(VLOOKUP(RIGHT(G$3,1)&amp;"S"&amp;$B384&amp;$F379,'Xử lý'!$F:$G,2,0)),"",VLOOKUP(RIGHT(G$3,1)&amp;"S"&amp;$B384&amp;$F379,'Xử lý'!$F:$G,2,0))</f>
        <v/>
      </c>
      <c r="H384" s="159" t="str">
        <f>IF(ISNA(VLOOKUP(RIGHT(H$3,1)&amp;"S"&amp;$B384&amp;$F379,'Xử lý'!$F:$G,2,0)),"",VLOOKUP(RIGHT(H$3,1)&amp;"S"&amp;$B384&amp;$F379,'Xử lý'!$F:$G,2,0))</f>
        <v/>
      </c>
      <c r="I384" s="155"/>
    </row>
    <row r="385" spans="1:9" ht="31.5" thickBot="1" x14ac:dyDescent="0.75">
      <c r="A385" s="160"/>
      <c r="B385" s="161">
        <v>5</v>
      </c>
      <c r="C385" s="162" t="str">
        <f>IF(ISNA(VLOOKUP(RIGHT(C$3,1)&amp;"S"&amp;$B385&amp;$F379,'Xử lý'!$F:$G,2,0)),"",VLOOKUP(RIGHT(C$3,1)&amp;"S"&amp;$B385&amp;$F379,'Xử lý'!$F:$G,2,0))</f>
        <v/>
      </c>
      <c r="D385" s="162" t="str">
        <f>IF(ISNA(VLOOKUP(RIGHT(D$3,1)&amp;"S"&amp;$B385&amp;$F379,'Xử lý'!$F:$G,2,0)),"",VLOOKUP(RIGHT(D$3,1)&amp;"S"&amp;$B385&amp;$F379,'Xử lý'!$F:$G,2,0))</f>
        <v/>
      </c>
      <c r="E385" s="162" t="str">
        <f>IF(ISNA(VLOOKUP(RIGHT(E$3,1)&amp;"S"&amp;$B385&amp;$F379,'Xử lý'!$F:$G,2,0)),"",VLOOKUP(RIGHT(E$3,1)&amp;"S"&amp;$B385&amp;$F379,'Xử lý'!$F:$G,2,0))</f>
        <v/>
      </c>
      <c r="F385" s="162" t="str">
        <f>IF(ISNA(VLOOKUP(RIGHT(F$3,1)&amp;"S"&amp;$B385&amp;$F379,'Xử lý'!$F:$G,2,0)),"",VLOOKUP(RIGHT(F$3,1)&amp;"S"&amp;$B385&amp;$F379,'Xử lý'!$F:$G,2,0))</f>
        <v/>
      </c>
      <c r="G385" s="162" t="str">
        <f>IF(ISNA(VLOOKUP(RIGHT(G$3,1)&amp;"S"&amp;$B385&amp;$F379,'Xử lý'!$F:$G,2,0)),"",VLOOKUP(RIGHT(G$3,1)&amp;"S"&amp;$B385&amp;$F379,'Xử lý'!$F:$G,2,0))</f>
        <v/>
      </c>
      <c r="H385" s="163" t="str">
        <f>IF(ISNA(VLOOKUP(RIGHT(H$3,1)&amp;"S"&amp;$B385&amp;$F379,'Xử lý'!$F:$G,2,0)),"",VLOOKUP(RIGHT(H$3,1)&amp;"S"&amp;$B385&amp;$F379,'Xử lý'!$F:$G,2,0))</f>
        <v/>
      </c>
      <c r="I385" s="155"/>
    </row>
    <row r="386" spans="1:9" ht="31" x14ac:dyDescent="0.7">
      <c r="A386" s="164" t="s">
        <v>64</v>
      </c>
      <c r="B386" s="165">
        <v>1</v>
      </c>
      <c r="C386" s="166" t="str">
        <f>IF(ISNA(VLOOKUP(RIGHT(C$3,1)&amp;"C"&amp;$B386&amp;$F379,'Xử lý'!$F:$G,2,0)),"",VLOOKUP(RIGHT(C$3,1)&amp;"C"&amp;$B386&amp;$F379,'Xử lý'!$F:$G,2,0))</f>
        <v/>
      </c>
      <c r="D386" s="166" t="str">
        <f>IF(ISNA(VLOOKUP(RIGHT(D$3,1)&amp;"C"&amp;$B386&amp;$F379,'Xử lý'!$F:$G,2,0)),"",VLOOKUP(RIGHT(D$3,1)&amp;"C"&amp;$B386&amp;$F379,'Xử lý'!$F:$G,2,0))</f>
        <v/>
      </c>
      <c r="E386" s="166" t="str">
        <f>IF(ISNA(VLOOKUP(RIGHT(E$3,1)&amp;"C"&amp;$B386&amp;$F379,'Xử lý'!$F:$G,2,0)),"",VLOOKUP(RIGHT(E$3,1)&amp;"C"&amp;$B386&amp;$F379,'Xử lý'!$F:$G,2,0))</f>
        <v/>
      </c>
      <c r="F386" s="166" t="str">
        <f>IF(ISNA(VLOOKUP(RIGHT(F$3,1)&amp;"C"&amp;$B386&amp;$F379,'Xử lý'!$F:$G,2,0)),"",VLOOKUP(RIGHT(F$3,1)&amp;"C"&amp;$B386&amp;$F379,'Xử lý'!$F:$G,2,0))</f>
        <v>11A2
Toán.</v>
      </c>
      <c r="G386" s="166" t="str">
        <f>IF(ISNA(VLOOKUP(RIGHT(G$3,1)&amp;"C"&amp;$B386&amp;$F379,'Xử lý'!$F:$G,2,0)),"",VLOOKUP(RIGHT(G$3,1)&amp;"C"&amp;$B386&amp;$F379,'Xử lý'!$F:$G,2,0))</f>
        <v/>
      </c>
      <c r="H386" s="167" t="str">
        <f>IF(ISNA(VLOOKUP(RIGHT(H$3,1)&amp;"C"&amp;$B386&amp;$F379,'Xử lý'!$F:$G,2,0)),"",VLOOKUP(RIGHT(H$3,1)&amp;"C"&amp;$B386&amp;$F379,'Xử lý'!$F:$G,2,0))</f>
        <v/>
      </c>
      <c r="I386" s="155"/>
    </row>
    <row r="387" spans="1:9" ht="31" x14ac:dyDescent="0.7">
      <c r="A387" s="168"/>
      <c r="B387" s="169">
        <v>2</v>
      </c>
      <c r="C387" s="104" t="str">
        <f>IF(ISNA(VLOOKUP(RIGHT(C$3,1)&amp;"C"&amp;$B387&amp;$F379,'Xử lý'!$F:$G,2,0)),"",VLOOKUP(RIGHT(C$3,1)&amp;"C"&amp;$B387&amp;$F379,'Xử lý'!$F:$G,2,0))</f>
        <v/>
      </c>
      <c r="D387" s="104" t="str">
        <f>IF(ISNA(VLOOKUP(RIGHT(D$3,1)&amp;"C"&amp;$B387&amp;$F379,'Xử lý'!$F:$G,2,0)),"",VLOOKUP(RIGHT(D$3,1)&amp;"C"&amp;$B387&amp;$F379,'Xử lý'!$F:$G,2,0))</f>
        <v/>
      </c>
      <c r="E387" s="104" t="str">
        <f>IF(ISNA(VLOOKUP(RIGHT(E$3,1)&amp;"C"&amp;$B387&amp;$F379,'Xử lý'!$F:$G,2,0)),"",VLOOKUP(RIGHT(E$3,1)&amp;"C"&amp;$B387&amp;$F379,'Xử lý'!$F:$G,2,0))</f>
        <v/>
      </c>
      <c r="F387" s="104" t="str">
        <f>IF(ISNA(VLOOKUP(RIGHT(F$3,1)&amp;"C"&amp;$B387&amp;$F379,'Xử lý'!$F:$G,2,0)),"",VLOOKUP(RIGHT(F$3,1)&amp;"C"&amp;$B387&amp;$F379,'Xử lý'!$F:$G,2,0))</f>
        <v>11A2
Toán.</v>
      </c>
      <c r="G387" s="104" t="str">
        <f>IF(ISNA(VLOOKUP(RIGHT(G$3,1)&amp;"C"&amp;$B387&amp;$F379,'Xử lý'!$F:$G,2,0)),"",VLOOKUP(RIGHT(G$3,1)&amp;"C"&amp;$B387&amp;$F379,'Xử lý'!$F:$G,2,0))</f>
        <v/>
      </c>
      <c r="H387" s="105" t="str">
        <f>IF(ISNA(VLOOKUP(RIGHT(H$3,1)&amp;"C"&amp;$B387&amp;$F379,'Xử lý'!$F:$G,2,0)),"",VLOOKUP(RIGHT(H$3,1)&amp;"C"&amp;$B387&amp;$F379,'Xử lý'!$F:$G,2,0))</f>
        <v/>
      </c>
      <c r="I387" s="155"/>
    </row>
    <row r="388" spans="1:9" ht="31" x14ac:dyDescent="0.7">
      <c r="A388" s="168"/>
      <c r="B388" s="169">
        <v>3</v>
      </c>
      <c r="C388" s="104" t="str">
        <f>IF(ISNA(VLOOKUP(RIGHT(C$3,1)&amp;"C"&amp;$B388&amp;$F379,'Xử lý'!$F:$G,2,0)),"",VLOOKUP(RIGHT(C$3,1)&amp;"C"&amp;$B388&amp;$F379,'Xử lý'!$F:$G,2,0))</f>
        <v/>
      </c>
      <c r="D388" s="104" t="str">
        <f>IF(ISNA(VLOOKUP(RIGHT(D$3,1)&amp;"C"&amp;$B388&amp;$F379,'Xử lý'!$F:$G,2,0)),"",VLOOKUP(RIGHT(D$3,1)&amp;"C"&amp;$B388&amp;$F379,'Xử lý'!$F:$G,2,0))</f>
        <v/>
      </c>
      <c r="E388" s="104" t="str">
        <f>IF(ISNA(VLOOKUP(RIGHT(E$3,1)&amp;"C"&amp;$B388&amp;$F379,'Xử lý'!$F:$G,2,0)),"",VLOOKUP(RIGHT(E$3,1)&amp;"C"&amp;$B388&amp;$F379,'Xử lý'!$F:$G,2,0))</f>
        <v/>
      </c>
      <c r="F388" s="104" t="str">
        <f>IF(ISNA(VLOOKUP(RIGHT(F$3,1)&amp;"C"&amp;$B388&amp;$F379,'Xử lý'!$F:$G,2,0)),"",VLOOKUP(RIGHT(F$3,1)&amp;"C"&amp;$B388&amp;$F379,'Xử lý'!$F:$G,2,0))</f>
        <v>11A4
Toán.</v>
      </c>
      <c r="G388" s="104" t="str">
        <f>IF(ISNA(VLOOKUP(RIGHT(G$3,1)&amp;"C"&amp;$B388&amp;$F379,'Xử lý'!$F:$G,2,0)),"",VLOOKUP(RIGHT(G$3,1)&amp;"C"&amp;$B388&amp;$F379,'Xử lý'!$F:$G,2,0))</f>
        <v/>
      </c>
      <c r="H388" s="105" t="str">
        <f>IF(ISNA(VLOOKUP(RIGHT(H$3,1)&amp;"C"&amp;$B388&amp;$F379,'Xử lý'!$F:$G,2,0)),"",VLOOKUP(RIGHT(H$3,1)&amp;"C"&amp;$B388&amp;$F379,'Xử lý'!$F:$G,2,0))</f>
        <v/>
      </c>
      <c r="I388" s="155"/>
    </row>
    <row r="389" spans="1:9" ht="31.5" thickBot="1" x14ac:dyDescent="0.75">
      <c r="A389" s="170"/>
      <c r="B389" s="171">
        <v>4</v>
      </c>
      <c r="C389" s="109" t="str">
        <f>IF(ISNA(VLOOKUP(RIGHT(C$3,1)&amp;"C"&amp;$B389&amp;$F379,'Xử lý'!$F:$G,2,0)),"",VLOOKUP(RIGHT(C$3,1)&amp;"C"&amp;$B389&amp;$F379,'Xử lý'!$F:$G,2,0))</f>
        <v/>
      </c>
      <c r="D389" s="109" t="str">
        <f>IF(ISNA(VLOOKUP(RIGHT(D$3,1)&amp;"C"&amp;$B389&amp;$F379,'Xử lý'!$F:$G,2,0)),"",VLOOKUP(RIGHT(D$3,1)&amp;"C"&amp;$B389&amp;$F379,'Xử lý'!$F:$G,2,0))</f>
        <v/>
      </c>
      <c r="E389" s="109" t="str">
        <f>IF(ISNA(VLOOKUP(RIGHT(E$3,1)&amp;"C"&amp;$B389&amp;$F379,'Xử lý'!$F:$G,2,0)),"",VLOOKUP(RIGHT(E$3,1)&amp;"C"&amp;$B389&amp;$F379,'Xử lý'!$F:$G,2,0))</f>
        <v/>
      </c>
      <c r="F389" s="109" t="str">
        <f>IF(ISNA(VLOOKUP(RIGHT(F$3,1)&amp;"C"&amp;$B389&amp;$F379,'Xử lý'!$F:$G,2,0)),"",VLOOKUP(RIGHT(F$3,1)&amp;"C"&amp;$B389&amp;$F379,'Xử lý'!$F:$G,2,0))</f>
        <v>11A4
Toán.</v>
      </c>
      <c r="G389" s="109" t="str">
        <f>IF(ISNA(VLOOKUP(RIGHT(G$3,1)&amp;"C"&amp;$B389&amp;$F379,'Xử lý'!$F:$G,2,0)),"",VLOOKUP(RIGHT(G$3,1)&amp;"C"&amp;$B389&amp;$F379,'Xử lý'!$F:$G,2,0))</f>
        <v/>
      </c>
      <c r="H389" s="110" t="str">
        <f>IF(ISNA(VLOOKUP(RIGHT(H$3,1)&amp;"C"&amp;$B389&amp;$F379,'Xử lý'!$F:$G,2,0)),"",VLOOKUP(RIGHT(H$3,1)&amp;"C"&amp;$B389&amp;$F379,'Xử lý'!$F:$G,2,0))</f>
        <v/>
      </c>
      <c r="I389" s="155"/>
    </row>
    <row r="390" spans="1:9" x14ac:dyDescent="0.35"/>
    <row r="391" spans="1:9" ht="15" x14ac:dyDescent="0.35">
      <c r="A391" s="146" t="str">
        <f>A378</f>
        <v>THỜI KHÓA BIỂU TUẦN 3 - ÁP DỤNG TỪ 18/9/2023</v>
      </c>
      <c r="B391" s="146"/>
      <c r="C391" s="146"/>
      <c r="D391" s="146"/>
      <c r="E391" s="146"/>
      <c r="F391" s="146"/>
      <c r="G391" s="146"/>
      <c r="H391" s="146"/>
    </row>
    <row r="392" spans="1:9" ht="16" thickBot="1" x14ac:dyDescent="0.4">
      <c r="A392" s="147"/>
      <c r="B392" s="147"/>
      <c r="C392" s="148"/>
      <c r="D392" s="148"/>
      <c r="E392" s="147" t="s">
        <v>157</v>
      </c>
      <c r="F392" s="147" t="str">
        <f>VLOOKUP(1+(ROW()-2)/13,DSGV!A:B,2,0)</f>
        <v>T.H'Son</v>
      </c>
      <c r="G392" s="147"/>
      <c r="H392" s="147"/>
    </row>
    <row r="393" spans="1:9" ht="16" thickBot="1" x14ac:dyDescent="0.4">
      <c r="A393" s="149"/>
      <c r="B393" s="150"/>
      <c r="C393" s="90" t="s">
        <v>79</v>
      </c>
      <c r="D393" s="90" t="s">
        <v>81</v>
      </c>
      <c r="E393" s="90" t="s">
        <v>82</v>
      </c>
      <c r="F393" s="90" t="s">
        <v>83</v>
      </c>
      <c r="G393" s="90" t="s">
        <v>84</v>
      </c>
      <c r="H393" s="91" t="s">
        <v>85</v>
      </c>
    </row>
    <row r="394" spans="1:9" ht="31" x14ac:dyDescent="0.7">
      <c r="A394" s="151" t="s">
        <v>9</v>
      </c>
      <c r="B394" s="152">
        <v>1</v>
      </c>
      <c r="C394" s="153" t="str">
        <f>IF(ISNA(VLOOKUP(RIGHT(C$3,1)&amp;"S"&amp;$B394&amp;$F392,'Xử lý'!$F:$G,2,0)),"",VLOOKUP(RIGHT(C$3,1)&amp;"S"&amp;$B394&amp;$F392,'Xử lý'!$F:$G,2,0))</f>
        <v/>
      </c>
      <c r="D394" s="153" t="str">
        <f>IF(ISNA(VLOOKUP(RIGHT(D$3,1)&amp;"S"&amp;$B394&amp;$F392,'Xử lý'!$F:$G,2,0)),"",VLOOKUP(RIGHT(D$3,1)&amp;"S"&amp;$B394&amp;$F392,'Xử lý'!$F:$G,2,0))</f>
        <v/>
      </c>
      <c r="E394" s="153" t="str">
        <f>IF(ISNA(VLOOKUP(RIGHT(E$3,1)&amp;"S"&amp;$B394&amp;$F392,'Xử lý'!$F:$G,2,0)),"",VLOOKUP(RIGHT(E$3,1)&amp;"S"&amp;$B394&amp;$F392,'Xử lý'!$F:$G,2,0))</f>
        <v/>
      </c>
      <c r="F394" s="153" t="str">
        <f>IF(ISNA(VLOOKUP(RIGHT(F$3,1)&amp;"S"&amp;$B394&amp;$F392,'Xử lý'!$F:$G,2,0)),"",VLOOKUP(RIGHT(F$3,1)&amp;"S"&amp;$B394&amp;$F392,'Xử lý'!$F:$G,2,0))</f>
        <v/>
      </c>
      <c r="G394" s="153" t="str">
        <f>IF(ISNA(VLOOKUP(RIGHT(G$3,1)&amp;"S"&amp;$B394&amp;$F392,'Xử lý'!$F:$G,2,0)),"",VLOOKUP(RIGHT(G$3,1)&amp;"S"&amp;$B394&amp;$F392,'Xử lý'!$F:$G,2,0))</f>
        <v/>
      </c>
      <c r="H394" s="154" t="str">
        <f>IF(ISNA(VLOOKUP(RIGHT(H$3,1)&amp;"S"&amp;$B394&amp;$F392,'Xử lý'!$F:$G,2,0)),"",VLOOKUP(RIGHT(H$3,1)&amp;"S"&amp;$B394&amp;$F392,'Xử lý'!$F:$G,2,0))</f>
        <v/>
      </c>
      <c r="I394" s="155"/>
    </row>
    <row r="395" spans="1:9" ht="31" x14ac:dyDescent="0.7">
      <c r="A395" s="156"/>
      <c r="B395" s="157">
        <v>2</v>
      </c>
      <c r="C395" s="158" t="str">
        <f>IF(ISNA(VLOOKUP(RIGHT(C$3,1)&amp;"S"&amp;$B395&amp;$F392,'Xử lý'!$F:$G,2,0)),"",VLOOKUP(RIGHT(C$3,1)&amp;"S"&amp;$B395&amp;$F392,'Xử lý'!$F:$G,2,0))</f>
        <v/>
      </c>
      <c r="D395" s="158" t="str">
        <f>IF(ISNA(VLOOKUP(RIGHT(D$3,1)&amp;"S"&amp;$B395&amp;$F392,'Xử lý'!$F:$G,2,0)),"",VLOOKUP(RIGHT(D$3,1)&amp;"S"&amp;$B395&amp;$F392,'Xử lý'!$F:$G,2,0))</f>
        <v/>
      </c>
      <c r="E395" s="158" t="str">
        <f>IF(ISNA(VLOOKUP(RIGHT(E$3,1)&amp;"S"&amp;$B395&amp;$F392,'Xử lý'!$F:$G,2,0)),"",VLOOKUP(RIGHT(E$3,1)&amp;"S"&amp;$B395&amp;$F392,'Xử lý'!$F:$G,2,0))</f>
        <v/>
      </c>
      <c r="F395" s="158" t="str">
        <f>IF(ISNA(VLOOKUP(RIGHT(F$3,1)&amp;"S"&amp;$B395&amp;$F392,'Xử lý'!$F:$G,2,0)),"",VLOOKUP(RIGHT(F$3,1)&amp;"S"&amp;$B395&amp;$F392,'Xử lý'!$F:$G,2,0))</f>
        <v/>
      </c>
      <c r="G395" s="158" t="str">
        <f>IF(ISNA(VLOOKUP(RIGHT(G$3,1)&amp;"S"&amp;$B395&amp;$F392,'Xử lý'!$F:$G,2,0)),"",VLOOKUP(RIGHT(G$3,1)&amp;"S"&amp;$B395&amp;$F392,'Xử lý'!$F:$G,2,0))</f>
        <v/>
      </c>
      <c r="H395" s="159" t="str">
        <f>IF(ISNA(VLOOKUP(RIGHT(H$3,1)&amp;"S"&amp;$B395&amp;$F392,'Xử lý'!$F:$G,2,0)),"",VLOOKUP(RIGHT(H$3,1)&amp;"S"&amp;$B395&amp;$F392,'Xử lý'!$F:$G,2,0))</f>
        <v/>
      </c>
      <c r="I395" s="155"/>
    </row>
    <row r="396" spans="1:9" ht="31" x14ac:dyDescent="0.7">
      <c r="A396" s="156"/>
      <c r="B396" s="157">
        <v>3</v>
      </c>
      <c r="C396" s="158" t="str">
        <f>IF(ISNA(VLOOKUP(RIGHT(C$3,1)&amp;"S"&amp;$B396&amp;$F392,'Xử lý'!$F:$G,2,0)),"",VLOOKUP(RIGHT(C$3,1)&amp;"S"&amp;$B396&amp;$F392,'Xử lý'!$F:$G,2,0))</f>
        <v/>
      </c>
      <c r="D396" s="158" t="str">
        <f>IF(ISNA(VLOOKUP(RIGHT(D$3,1)&amp;"S"&amp;$B396&amp;$F392,'Xử lý'!$F:$G,2,0)),"",VLOOKUP(RIGHT(D$3,1)&amp;"S"&amp;$B396&amp;$F392,'Xử lý'!$F:$G,2,0))</f>
        <v/>
      </c>
      <c r="E396" s="158" t="str">
        <f>IF(ISNA(VLOOKUP(RIGHT(E$3,1)&amp;"S"&amp;$B396&amp;$F392,'Xử lý'!$F:$G,2,0)),"",VLOOKUP(RIGHT(E$3,1)&amp;"S"&amp;$B396&amp;$F392,'Xử lý'!$F:$G,2,0))</f>
        <v/>
      </c>
      <c r="F396" s="158" t="str">
        <f>IF(ISNA(VLOOKUP(RIGHT(F$3,1)&amp;"S"&amp;$B396&amp;$F392,'Xử lý'!$F:$G,2,0)),"",VLOOKUP(RIGHT(F$3,1)&amp;"S"&amp;$B396&amp;$F392,'Xử lý'!$F:$G,2,0))</f>
        <v/>
      </c>
      <c r="G396" s="158" t="str">
        <f>IF(ISNA(VLOOKUP(RIGHT(G$3,1)&amp;"S"&amp;$B396&amp;$F392,'Xử lý'!$F:$G,2,0)),"",VLOOKUP(RIGHT(G$3,1)&amp;"S"&amp;$B396&amp;$F392,'Xử lý'!$F:$G,2,0))</f>
        <v/>
      </c>
      <c r="H396" s="159" t="str">
        <f>IF(ISNA(VLOOKUP(RIGHT(H$3,1)&amp;"S"&amp;$B396&amp;$F392,'Xử lý'!$F:$G,2,0)),"",VLOOKUP(RIGHT(H$3,1)&amp;"S"&amp;$B396&amp;$F392,'Xử lý'!$F:$G,2,0))</f>
        <v/>
      </c>
      <c r="I396" s="155"/>
    </row>
    <row r="397" spans="1:9" ht="31" x14ac:dyDescent="0.7">
      <c r="A397" s="156"/>
      <c r="B397" s="157">
        <v>4</v>
      </c>
      <c r="C397" s="158" t="str">
        <f>IF(ISNA(VLOOKUP(RIGHT(C$3,1)&amp;"S"&amp;$B397&amp;$F392,'Xử lý'!$F:$G,2,0)),"",VLOOKUP(RIGHT(C$3,1)&amp;"S"&amp;$B397&amp;$F392,'Xử lý'!$F:$G,2,0))</f>
        <v/>
      </c>
      <c r="D397" s="158" t="str">
        <f>IF(ISNA(VLOOKUP(RIGHT(D$3,1)&amp;"S"&amp;$B397&amp;$F392,'Xử lý'!$F:$G,2,0)),"",VLOOKUP(RIGHT(D$3,1)&amp;"S"&amp;$B397&amp;$F392,'Xử lý'!$F:$G,2,0))</f>
        <v/>
      </c>
      <c r="E397" s="158" t="str">
        <f>IF(ISNA(VLOOKUP(RIGHT(E$3,1)&amp;"S"&amp;$B397&amp;$F392,'Xử lý'!$F:$G,2,0)),"",VLOOKUP(RIGHT(E$3,1)&amp;"S"&amp;$B397&amp;$F392,'Xử lý'!$F:$G,2,0))</f>
        <v/>
      </c>
      <c r="F397" s="158" t="str">
        <f>IF(ISNA(VLOOKUP(RIGHT(F$3,1)&amp;"S"&amp;$B397&amp;$F392,'Xử lý'!$F:$G,2,0)),"",VLOOKUP(RIGHT(F$3,1)&amp;"S"&amp;$B397&amp;$F392,'Xử lý'!$F:$G,2,0))</f>
        <v/>
      </c>
      <c r="G397" s="158" t="str">
        <f>IF(ISNA(VLOOKUP(RIGHT(G$3,1)&amp;"S"&amp;$B397&amp;$F392,'Xử lý'!$F:$G,2,0)),"",VLOOKUP(RIGHT(G$3,1)&amp;"S"&amp;$B397&amp;$F392,'Xử lý'!$F:$G,2,0))</f>
        <v/>
      </c>
      <c r="H397" s="159" t="str">
        <f>IF(ISNA(VLOOKUP(RIGHT(H$3,1)&amp;"S"&amp;$B397&amp;$F392,'Xử lý'!$F:$G,2,0)),"",VLOOKUP(RIGHT(H$3,1)&amp;"S"&amp;$B397&amp;$F392,'Xử lý'!$F:$G,2,0))</f>
        <v/>
      </c>
      <c r="I397" s="155"/>
    </row>
    <row r="398" spans="1:9" ht="31.5" thickBot="1" x14ac:dyDescent="0.75">
      <c r="A398" s="160"/>
      <c r="B398" s="161">
        <v>5</v>
      </c>
      <c r="C398" s="162" t="str">
        <f>IF(ISNA(VLOOKUP(RIGHT(C$3,1)&amp;"S"&amp;$B398&amp;$F392,'Xử lý'!$F:$G,2,0)),"",VLOOKUP(RIGHT(C$3,1)&amp;"S"&amp;$B398&amp;$F392,'Xử lý'!$F:$G,2,0))</f>
        <v/>
      </c>
      <c r="D398" s="162" t="str">
        <f>IF(ISNA(VLOOKUP(RIGHT(D$3,1)&amp;"S"&amp;$B398&amp;$F392,'Xử lý'!$F:$G,2,0)),"",VLOOKUP(RIGHT(D$3,1)&amp;"S"&amp;$B398&amp;$F392,'Xử lý'!$F:$G,2,0))</f>
        <v/>
      </c>
      <c r="E398" s="162" t="str">
        <f>IF(ISNA(VLOOKUP(RIGHT(E$3,1)&amp;"S"&amp;$B398&amp;$F392,'Xử lý'!$F:$G,2,0)),"",VLOOKUP(RIGHT(E$3,1)&amp;"S"&amp;$B398&amp;$F392,'Xử lý'!$F:$G,2,0))</f>
        <v/>
      </c>
      <c r="F398" s="162" t="str">
        <f>IF(ISNA(VLOOKUP(RIGHT(F$3,1)&amp;"S"&amp;$B398&amp;$F392,'Xử lý'!$F:$G,2,0)),"",VLOOKUP(RIGHT(F$3,1)&amp;"S"&amp;$B398&amp;$F392,'Xử lý'!$F:$G,2,0))</f>
        <v/>
      </c>
      <c r="G398" s="162" t="str">
        <f>IF(ISNA(VLOOKUP(RIGHT(G$3,1)&amp;"S"&amp;$B398&amp;$F392,'Xử lý'!$F:$G,2,0)),"",VLOOKUP(RIGHT(G$3,1)&amp;"S"&amp;$B398&amp;$F392,'Xử lý'!$F:$G,2,0))</f>
        <v/>
      </c>
      <c r="H398" s="163" t="str">
        <f>IF(ISNA(VLOOKUP(RIGHT(H$3,1)&amp;"S"&amp;$B398&amp;$F392,'Xử lý'!$F:$G,2,0)),"",VLOOKUP(RIGHT(H$3,1)&amp;"S"&amp;$B398&amp;$F392,'Xử lý'!$F:$G,2,0))</f>
        <v/>
      </c>
      <c r="I398" s="155"/>
    </row>
    <row r="399" spans="1:9" ht="31" x14ac:dyDescent="0.7">
      <c r="A399" s="164" t="s">
        <v>64</v>
      </c>
      <c r="B399" s="165">
        <v>1</v>
      </c>
      <c r="C399" s="166" t="str">
        <f>IF(ISNA(VLOOKUP(RIGHT(C$3,1)&amp;"C"&amp;$B399&amp;$F392,'Xử lý'!$F:$G,2,0)),"",VLOOKUP(RIGHT(C$3,1)&amp;"C"&amp;$B399&amp;$F392,'Xử lý'!$F:$G,2,0))</f>
        <v>12A6
Toán.</v>
      </c>
      <c r="D399" s="166" t="str">
        <f>IF(ISNA(VLOOKUP(RIGHT(D$3,1)&amp;"C"&amp;$B399&amp;$F392,'Xử lý'!$F:$G,2,0)),"",VLOOKUP(RIGHT(D$3,1)&amp;"C"&amp;$B399&amp;$F392,'Xử lý'!$F:$G,2,0))</f>
        <v/>
      </c>
      <c r="E399" s="166" t="str">
        <f>IF(ISNA(VLOOKUP(RIGHT(E$3,1)&amp;"C"&amp;$B399&amp;$F392,'Xử lý'!$F:$G,2,0)),"",VLOOKUP(RIGHT(E$3,1)&amp;"C"&amp;$B399&amp;$F392,'Xử lý'!$F:$G,2,0))</f>
        <v/>
      </c>
      <c r="F399" s="166" t="str">
        <f>IF(ISNA(VLOOKUP(RIGHT(F$3,1)&amp;"C"&amp;$B399&amp;$F392,'Xử lý'!$F:$G,2,0)),"",VLOOKUP(RIGHT(F$3,1)&amp;"C"&amp;$B399&amp;$F392,'Xử lý'!$F:$G,2,0))</f>
        <v/>
      </c>
      <c r="G399" s="166" t="str">
        <f>IF(ISNA(VLOOKUP(RIGHT(G$3,1)&amp;"C"&amp;$B399&amp;$F392,'Xử lý'!$F:$G,2,0)),"",VLOOKUP(RIGHT(G$3,1)&amp;"C"&amp;$B399&amp;$F392,'Xử lý'!$F:$G,2,0))</f>
        <v/>
      </c>
      <c r="H399" s="167" t="str">
        <f>IF(ISNA(VLOOKUP(RIGHT(H$3,1)&amp;"C"&amp;$B399&amp;$F392,'Xử lý'!$F:$G,2,0)),"",VLOOKUP(RIGHT(H$3,1)&amp;"C"&amp;$B399&amp;$F392,'Xử lý'!$F:$G,2,0))</f>
        <v/>
      </c>
      <c r="I399" s="155"/>
    </row>
    <row r="400" spans="1:9" ht="31" x14ac:dyDescent="0.7">
      <c r="A400" s="168"/>
      <c r="B400" s="169">
        <v>2</v>
      </c>
      <c r="C400" s="104" t="str">
        <f>IF(ISNA(VLOOKUP(RIGHT(C$3,1)&amp;"C"&amp;$B400&amp;$F392,'Xử lý'!$F:$G,2,0)),"",VLOOKUP(RIGHT(C$3,1)&amp;"C"&amp;$B400&amp;$F392,'Xử lý'!$F:$G,2,0))</f>
        <v>12A6
Toán.</v>
      </c>
      <c r="D400" s="104" t="str">
        <f>IF(ISNA(VLOOKUP(RIGHT(D$3,1)&amp;"C"&amp;$B400&amp;$F392,'Xử lý'!$F:$G,2,0)),"",VLOOKUP(RIGHT(D$3,1)&amp;"C"&amp;$B400&amp;$F392,'Xử lý'!$F:$G,2,0))</f>
        <v/>
      </c>
      <c r="E400" s="104" t="str">
        <f>IF(ISNA(VLOOKUP(RIGHT(E$3,1)&amp;"C"&amp;$B400&amp;$F392,'Xử lý'!$F:$G,2,0)),"",VLOOKUP(RIGHT(E$3,1)&amp;"C"&amp;$B400&amp;$F392,'Xử lý'!$F:$G,2,0))</f>
        <v/>
      </c>
      <c r="F400" s="104" t="str">
        <f>IF(ISNA(VLOOKUP(RIGHT(F$3,1)&amp;"C"&amp;$B400&amp;$F392,'Xử lý'!$F:$G,2,0)),"",VLOOKUP(RIGHT(F$3,1)&amp;"C"&amp;$B400&amp;$F392,'Xử lý'!$F:$G,2,0))</f>
        <v/>
      </c>
      <c r="G400" s="104" t="str">
        <f>IF(ISNA(VLOOKUP(RIGHT(G$3,1)&amp;"C"&amp;$B400&amp;$F392,'Xử lý'!$F:$G,2,0)),"",VLOOKUP(RIGHT(G$3,1)&amp;"C"&amp;$B400&amp;$F392,'Xử lý'!$F:$G,2,0))</f>
        <v/>
      </c>
      <c r="H400" s="105" t="str">
        <f>IF(ISNA(VLOOKUP(RIGHT(H$3,1)&amp;"C"&amp;$B400&amp;$F392,'Xử lý'!$F:$G,2,0)),"",VLOOKUP(RIGHT(H$3,1)&amp;"C"&amp;$B400&amp;$F392,'Xử lý'!$F:$G,2,0))</f>
        <v/>
      </c>
      <c r="I400" s="155"/>
    </row>
    <row r="401" spans="1:9" ht="31" x14ac:dyDescent="0.7">
      <c r="A401" s="168"/>
      <c r="B401" s="169">
        <v>3</v>
      </c>
      <c r="C401" s="104" t="str">
        <f>IF(ISNA(VLOOKUP(RIGHT(C$3,1)&amp;"C"&amp;$B401&amp;$F392,'Xử lý'!$F:$G,2,0)),"",VLOOKUP(RIGHT(C$3,1)&amp;"C"&amp;$B401&amp;$F392,'Xử lý'!$F:$G,2,0))</f>
        <v>10A6
Toán.</v>
      </c>
      <c r="D401" s="104" t="str">
        <f>IF(ISNA(VLOOKUP(RIGHT(D$3,1)&amp;"C"&amp;$B401&amp;$F392,'Xử lý'!$F:$G,2,0)),"",VLOOKUP(RIGHT(D$3,1)&amp;"C"&amp;$B401&amp;$F392,'Xử lý'!$F:$G,2,0))</f>
        <v/>
      </c>
      <c r="E401" s="104" t="str">
        <f>IF(ISNA(VLOOKUP(RIGHT(E$3,1)&amp;"C"&amp;$B401&amp;$F392,'Xử lý'!$F:$G,2,0)),"",VLOOKUP(RIGHT(E$3,1)&amp;"C"&amp;$B401&amp;$F392,'Xử lý'!$F:$G,2,0))</f>
        <v/>
      </c>
      <c r="F401" s="104" t="str">
        <f>IF(ISNA(VLOOKUP(RIGHT(F$3,1)&amp;"C"&amp;$B401&amp;$F392,'Xử lý'!$F:$G,2,0)),"",VLOOKUP(RIGHT(F$3,1)&amp;"C"&amp;$B401&amp;$F392,'Xử lý'!$F:$G,2,0))</f>
        <v>10A3
Toán.</v>
      </c>
      <c r="G401" s="104" t="str">
        <f>IF(ISNA(VLOOKUP(RIGHT(G$3,1)&amp;"C"&amp;$B401&amp;$F392,'Xử lý'!$F:$G,2,0)),"",VLOOKUP(RIGHT(G$3,1)&amp;"C"&amp;$B401&amp;$F392,'Xử lý'!$F:$G,2,0))</f>
        <v/>
      </c>
      <c r="H401" s="105" t="str">
        <f>IF(ISNA(VLOOKUP(RIGHT(H$3,1)&amp;"C"&amp;$B401&amp;$F392,'Xử lý'!$F:$G,2,0)),"",VLOOKUP(RIGHT(H$3,1)&amp;"C"&amp;$B401&amp;$F392,'Xử lý'!$F:$G,2,0))</f>
        <v/>
      </c>
      <c r="I401" s="155"/>
    </row>
    <row r="402" spans="1:9" ht="31.5" thickBot="1" x14ac:dyDescent="0.75">
      <c r="A402" s="170"/>
      <c r="B402" s="171">
        <v>4</v>
      </c>
      <c r="C402" s="109" t="str">
        <f>IF(ISNA(VLOOKUP(RIGHT(C$3,1)&amp;"C"&amp;$B402&amp;$F392,'Xử lý'!$F:$G,2,0)),"",VLOOKUP(RIGHT(C$3,1)&amp;"C"&amp;$B402&amp;$F392,'Xử lý'!$F:$G,2,0))</f>
        <v>10A6
Toán.</v>
      </c>
      <c r="D402" s="109" t="str">
        <f>IF(ISNA(VLOOKUP(RIGHT(D$3,1)&amp;"C"&amp;$B402&amp;$F392,'Xử lý'!$F:$G,2,0)),"",VLOOKUP(RIGHT(D$3,1)&amp;"C"&amp;$B402&amp;$F392,'Xử lý'!$F:$G,2,0))</f>
        <v/>
      </c>
      <c r="E402" s="109" t="str">
        <f>IF(ISNA(VLOOKUP(RIGHT(E$3,1)&amp;"C"&amp;$B402&amp;$F392,'Xử lý'!$F:$G,2,0)),"",VLOOKUP(RIGHT(E$3,1)&amp;"C"&amp;$B402&amp;$F392,'Xử lý'!$F:$G,2,0))</f>
        <v/>
      </c>
      <c r="F402" s="109" t="str">
        <f>IF(ISNA(VLOOKUP(RIGHT(F$3,1)&amp;"C"&amp;$B402&amp;$F392,'Xử lý'!$F:$G,2,0)),"",VLOOKUP(RIGHT(F$3,1)&amp;"C"&amp;$B402&amp;$F392,'Xử lý'!$F:$G,2,0))</f>
        <v>10A3
Toán.</v>
      </c>
      <c r="G402" s="109" t="str">
        <f>IF(ISNA(VLOOKUP(RIGHT(G$3,1)&amp;"C"&amp;$B402&amp;$F392,'Xử lý'!$F:$G,2,0)),"",VLOOKUP(RIGHT(G$3,1)&amp;"C"&amp;$B402&amp;$F392,'Xử lý'!$F:$G,2,0))</f>
        <v/>
      </c>
      <c r="H402" s="110" t="str">
        <f>IF(ISNA(VLOOKUP(RIGHT(H$3,1)&amp;"C"&amp;$B402&amp;$F392,'Xử lý'!$F:$G,2,0)),"",VLOOKUP(RIGHT(H$3,1)&amp;"C"&amp;$B402&amp;$F392,'Xử lý'!$F:$G,2,0))</f>
        <v/>
      </c>
      <c r="I402" s="155"/>
    </row>
    <row r="403" spans="1:9" x14ac:dyDescent="0.35"/>
    <row r="404" spans="1:9" ht="15" x14ac:dyDescent="0.35">
      <c r="A404" s="146" t="str">
        <f>A391</f>
        <v>THỜI KHÓA BIỂU TUẦN 3 - ÁP DỤNG TỪ 18/9/2023</v>
      </c>
      <c r="B404" s="146"/>
      <c r="C404" s="146"/>
      <c r="D404" s="146"/>
      <c r="E404" s="146"/>
      <c r="F404" s="146"/>
      <c r="G404" s="146"/>
      <c r="H404" s="146"/>
    </row>
    <row r="405" spans="1:9" ht="16" thickBot="1" x14ac:dyDescent="0.4">
      <c r="A405" s="147"/>
      <c r="B405" s="147"/>
      <c r="C405" s="148"/>
      <c r="D405" s="148"/>
      <c r="E405" s="147" t="s">
        <v>157</v>
      </c>
      <c r="F405" s="147" t="str">
        <f>VLOOKUP(1+(ROW()-2)/13,DSGV!A:B,2,0)</f>
        <v>T.Khánh</v>
      </c>
      <c r="G405" s="147"/>
      <c r="H405" s="147"/>
    </row>
    <row r="406" spans="1:9" ht="16" thickBot="1" x14ac:dyDescent="0.4">
      <c r="A406" s="149"/>
      <c r="B406" s="150"/>
      <c r="C406" s="90" t="s">
        <v>79</v>
      </c>
      <c r="D406" s="90" t="s">
        <v>81</v>
      </c>
      <c r="E406" s="90" t="s">
        <v>82</v>
      </c>
      <c r="F406" s="90" t="s">
        <v>83</v>
      </c>
      <c r="G406" s="90" t="s">
        <v>84</v>
      </c>
      <c r="H406" s="91" t="s">
        <v>85</v>
      </c>
    </row>
    <row r="407" spans="1:9" ht="31" x14ac:dyDescent="0.7">
      <c r="A407" s="151" t="s">
        <v>9</v>
      </c>
      <c r="B407" s="152">
        <v>1</v>
      </c>
      <c r="C407" s="153" t="str">
        <f>IF(ISNA(VLOOKUP(RIGHT(C$3,1)&amp;"S"&amp;$B407&amp;$F405,'Xử lý'!$F:$G,2,0)),"",VLOOKUP(RIGHT(C$3,1)&amp;"S"&amp;$B407&amp;$F405,'Xử lý'!$F:$G,2,0))</f>
        <v/>
      </c>
      <c r="D407" s="153" t="str">
        <f>IF(ISNA(VLOOKUP(RIGHT(D$3,1)&amp;"S"&amp;$B407&amp;$F405,'Xử lý'!$F:$G,2,0)),"",VLOOKUP(RIGHT(D$3,1)&amp;"S"&amp;$B407&amp;$F405,'Xử lý'!$F:$G,2,0))</f>
        <v/>
      </c>
      <c r="E407" s="153" t="str">
        <f>IF(ISNA(VLOOKUP(RIGHT(E$3,1)&amp;"S"&amp;$B407&amp;$F405,'Xử lý'!$F:$G,2,0)),"",VLOOKUP(RIGHT(E$3,1)&amp;"S"&amp;$B407&amp;$F405,'Xử lý'!$F:$G,2,0))</f>
        <v/>
      </c>
      <c r="F407" s="153" t="str">
        <f>IF(ISNA(VLOOKUP(RIGHT(F$3,1)&amp;"S"&amp;$B407&amp;$F405,'Xử lý'!$F:$G,2,0)),"",VLOOKUP(RIGHT(F$3,1)&amp;"S"&amp;$B407&amp;$F405,'Xử lý'!$F:$G,2,0))</f>
        <v/>
      </c>
      <c r="G407" s="153" t="str">
        <f>IF(ISNA(VLOOKUP(RIGHT(G$3,1)&amp;"S"&amp;$B407&amp;$F405,'Xử lý'!$F:$G,2,0)),"",VLOOKUP(RIGHT(G$3,1)&amp;"S"&amp;$B407&amp;$F405,'Xử lý'!$F:$G,2,0))</f>
        <v/>
      </c>
      <c r="H407" s="154" t="str">
        <f>IF(ISNA(VLOOKUP(RIGHT(H$3,1)&amp;"S"&amp;$B407&amp;$F405,'Xử lý'!$F:$G,2,0)),"",VLOOKUP(RIGHT(H$3,1)&amp;"S"&amp;$B407&amp;$F405,'Xử lý'!$F:$G,2,0))</f>
        <v/>
      </c>
      <c r="I407" s="155"/>
    </row>
    <row r="408" spans="1:9" ht="31" x14ac:dyDescent="0.7">
      <c r="A408" s="156"/>
      <c r="B408" s="157">
        <v>2</v>
      </c>
      <c r="C408" s="158" t="str">
        <f>IF(ISNA(VLOOKUP(RIGHT(C$3,1)&amp;"S"&amp;$B408&amp;$F405,'Xử lý'!$F:$G,2,0)),"",VLOOKUP(RIGHT(C$3,1)&amp;"S"&amp;$B408&amp;$F405,'Xử lý'!$F:$G,2,0))</f>
        <v/>
      </c>
      <c r="D408" s="158" t="str">
        <f>IF(ISNA(VLOOKUP(RIGHT(D$3,1)&amp;"S"&amp;$B408&amp;$F405,'Xử lý'!$F:$G,2,0)),"",VLOOKUP(RIGHT(D$3,1)&amp;"S"&amp;$B408&amp;$F405,'Xử lý'!$F:$G,2,0))</f>
        <v/>
      </c>
      <c r="E408" s="158" t="str">
        <f>IF(ISNA(VLOOKUP(RIGHT(E$3,1)&amp;"S"&amp;$B408&amp;$F405,'Xử lý'!$F:$G,2,0)),"",VLOOKUP(RIGHT(E$3,1)&amp;"S"&amp;$B408&amp;$F405,'Xử lý'!$F:$G,2,0))</f>
        <v/>
      </c>
      <c r="F408" s="158" t="str">
        <f>IF(ISNA(VLOOKUP(RIGHT(F$3,1)&amp;"S"&amp;$B408&amp;$F405,'Xử lý'!$F:$G,2,0)),"",VLOOKUP(RIGHT(F$3,1)&amp;"S"&amp;$B408&amp;$F405,'Xử lý'!$F:$G,2,0))</f>
        <v/>
      </c>
      <c r="G408" s="158" t="str">
        <f>IF(ISNA(VLOOKUP(RIGHT(G$3,1)&amp;"S"&amp;$B408&amp;$F405,'Xử lý'!$F:$G,2,0)),"",VLOOKUP(RIGHT(G$3,1)&amp;"S"&amp;$B408&amp;$F405,'Xử lý'!$F:$G,2,0))</f>
        <v/>
      </c>
      <c r="H408" s="159" t="str">
        <f>IF(ISNA(VLOOKUP(RIGHT(H$3,1)&amp;"S"&amp;$B408&amp;$F405,'Xử lý'!$F:$G,2,0)),"",VLOOKUP(RIGHT(H$3,1)&amp;"S"&amp;$B408&amp;$F405,'Xử lý'!$F:$G,2,0))</f>
        <v/>
      </c>
      <c r="I408" s="155"/>
    </row>
    <row r="409" spans="1:9" ht="31" x14ac:dyDescent="0.7">
      <c r="A409" s="156"/>
      <c r="B409" s="157">
        <v>3</v>
      </c>
      <c r="C409" s="158" t="str">
        <f>IF(ISNA(VLOOKUP(RIGHT(C$3,1)&amp;"S"&amp;$B409&amp;$F405,'Xử lý'!$F:$G,2,0)),"",VLOOKUP(RIGHT(C$3,1)&amp;"S"&amp;$B409&amp;$F405,'Xử lý'!$F:$G,2,0))</f>
        <v/>
      </c>
      <c r="D409" s="158" t="str">
        <f>IF(ISNA(VLOOKUP(RIGHT(D$3,1)&amp;"S"&amp;$B409&amp;$F405,'Xử lý'!$F:$G,2,0)),"",VLOOKUP(RIGHT(D$3,1)&amp;"S"&amp;$B409&amp;$F405,'Xử lý'!$F:$G,2,0))</f>
        <v/>
      </c>
      <c r="E409" s="158" t="str">
        <f>IF(ISNA(VLOOKUP(RIGHT(E$3,1)&amp;"S"&amp;$B409&amp;$F405,'Xử lý'!$F:$G,2,0)),"",VLOOKUP(RIGHT(E$3,1)&amp;"S"&amp;$B409&amp;$F405,'Xử lý'!$F:$G,2,0))</f>
        <v/>
      </c>
      <c r="F409" s="158" t="str">
        <f>IF(ISNA(VLOOKUP(RIGHT(F$3,1)&amp;"S"&amp;$B409&amp;$F405,'Xử lý'!$F:$G,2,0)),"",VLOOKUP(RIGHT(F$3,1)&amp;"S"&amp;$B409&amp;$F405,'Xử lý'!$F:$G,2,0))</f>
        <v/>
      </c>
      <c r="G409" s="158" t="str">
        <f>IF(ISNA(VLOOKUP(RIGHT(G$3,1)&amp;"S"&amp;$B409&amp;$F405,'Xử lý'!$F:$G,2,0)),"",VLOOKUP(RIGHT(G$3,1)&amp;"S"&amp;$B409&amp;$F405,'Xử lý'!$F:$G,2,0))</f>
        <v/>
      </c>
      <c r="H409" s="159" t="str">
        <f>IF(ISNA(VLOOKUP(RIGHT(H$3,1)&amp;"S"&amp;$B409&amp;$F405,'Xử lý'!$F:$G,2,0)),"",VLOOKUP(RIGHT(H$3,1)&amp;"S"&amp;$B409&amp;$F405,'Xử lý'!$F:$G,2,0))</f>
        <v/>
      </c>
      <c r="I409" s="155"/>
    </row>
    <row r="410" spans="1:9" ht="31" x14ac:dyDescent="0.7">
      <c r="A410" s="156"/>
      <c r="B410" s="157">
        <v>4</v>
      </c>
      <c r="C410" s="158" t="str">
        <f>IF(ISNA(VLOOKUP(RIGHT(C$3,1)&amp;"S"&amp;$B410&amp;$F405,'Xử lý'!$F:$G,2,0)),"",VLOOKUP(RIGHT(C$3,1)&amp;"S"&amp;$B410&amp;$F405,'Xử lý'!$F:$G,2,0))</f>
        <v/>
      </c>
      <c r="D410" s="158" t="str">
        <f>IF(ISNA(VLOOKUP(RIGHT(D$3,1)&amp;"S"&amp;$B410&amp;$F405,'Xử lý'!$F:$G,2,0)),"",VLOOKUP(RIGHT(D$3,1)&amp;"S"&amp;$B410&amp;$F405,'Xử lý'!$F:$G,2,0))</f>
        <v/>
      </c>
      <c r="E410" s="158" t="str">
        <f>IF(ISNA(VLOOKUP(RIGHT(E$3,1)&amp;"S"&amp;$B410&amp;$F405,'Xử lý'!$F:$G,2,0)),"",VLOOKUP(RIGHT(E$3,1)&amp;"S"&amp;$B410&amp;$F405,'Xử lý'!$F:$G,2,0))</f>
        <v/>
      </c>
      <c r="F410" s="158" t="str">
        <f>IF(ISNA(VLOOKUP(RIGHT(F$3,1)&amp;"S"&amp;$B410&amp;$F405,'Xử lý'!$F:$G,2,0)),"",VLOOKUP(RIGHT(F$3,1)&amp;"S"&amp;$B410&amp;$F405,'Xử lý'!$F:$G,2,0))</f>
        <v/>
      </c>
      <c r="G410" s="158" t="str">
        <f>IF(ISNA(VLOOKUP(RIGHT(G$3,1)&amp;"S"&amp;$B410&amp;$F405,'Xử lý'!$F:$G,2,0)),"",VLOOKUP(RIGHT(G$3,1)&amp;"S"&amp;$B410&amp;$F405,'Xử lý'!$F:$G,2,0))</f>
        <v/>
      </c>
      <c r="H410" s="159" t="str">
        <f>IF(ISNA(VLOOKUP(RIGHT(H$3,1)&amp;"S"&amp;$B410&amp;$F405,'Xử lý'!$F:$G,2,0)),"",VLOOKUP(RIGHT(H$3,1)&amp;"S"&amp;$B410&amp;$F405,'Xử lý'!$F:$G,2,0))</f>
        <v/>
      </c>
      <c r="I410" s="155"/>
    </row>
    <row r="411" spans="1:9" ht="31.5" thickBot="1" x14ac:dyDescent="0.75">
      <c r="A411" s="160"/>
      <c r="B411" s="161">
        <v>5</v>
      </c>
      <c r="C411" s="162" t="str">
        <f>IF(ISNA(VLOOKUP(RIGHT(C$3,1)&amp;"S"&amp;$B411&amp;$F405,'Xử lý'!$F:$G,2,0)),"",VLOOKUP(RIGHT(C$3,1)&amp;"S"&amp;$B411&amp;$F405,'Xử lý'!$F:$G,2,0))</f>
        <v/>
      </c>
      <c r="D411" s="162" t="str">
        <f>IF(ISNA(VLOOKUP(RIGHT(D$3,1)&amp;"S"&amp;$B411&amp;$F405,'Xử lý'!$F:$G,2,0)),"",VLOOKUP(RIGHT(D$3,1)&amp;"S"&amp;$B411&amp;$F405,'Xử lý'!$F:$G,2,0))</f>
        <v/>
      </c>
      <c r="E411" s="162" t="str">
        <f>IF(ISNA(VLOOKUP(RIGHT(E$3,1)&amp;"S"&amp;$B411&amp;$F405,'Xử lý'!$F:$G,2,0)),"",VLOOKUP(RIGHT(E$3,1)&amp;"S"&amp;$B411&amp;$F405,'Xử lý'!$F:$G,2,0))</f>
        <v/>
      </c>
      <c r="F411" s="162" t="str">
        <f>IF(ISNA(VLOOKUP(RIGHT(F$3,1)&amp;"S"&amp;$B411&amp;$F405,'Xử lý'!$F:$G,2,0)),"",VLOOKUP(RIGHT(F$3,1)&amp;"S"&amp;$B411&amp;$F405,'Xử lý'!$F:$G,2,0))</f>
        <v/>
      </c>
      <c r="G411" s="162" t="str">
        <f>IF(ISNA(VLOOKUP(RIGHT(G$3,1)&amp;"S"&amp;$B411&amp;$F405,'Xử lý'!$F:$G,2,0)),"",VLOOKUP(RIGHT(G$3,1)&amp;"S"&amp;$B411&amp;$F405,'Xử lý'!$F:$G,2,0))</f>
        <v/>
      </c>
      <c r="H411" s="163" t="str">
        <f>IF(ISNA(VLOOKUP(RIGHT(H$3,1)&amp;"S"&amp;$B411&amp;$F405,'Xử lý'!$F:$G,2,0)),"",VLOOKUP(RIGHT(H$3,1)&amp;"S"&amp;$B411&amp;$F405,'Xử lý'!$F:$G,2,0))</f>
        <v/>
      </c>
      <c r="I411" s="155"/>
    </row>
    <row r="412" spans="1:9" ht="31" x14ac:dyDescent="0.7">
      <c r="A412" s="164" t="s">
        <v>64</v>
      </c>
      <c r="B412" s="165">
        <v>1</v>
      </c>
      <c r="C412" s="166" t="str">
        <f>IF(ISNA(VLOOKUP(RIGHT(C$3,1)&amp;"C"&amp;$B412&amp;$F405,'Xử lý'!$F:$G,2,0)),"",VLOOKUP(RIGHT(C$3,1)&amp;"C"&amp;$B412&amp;$F405,'Xử lý'!$F:$G,2,0))</f>
        <v>11A6
Toán.</v>
      </c>
      <c r="D412" s="166" t="str">
        <f>IF(ISNA(VLOOKUP(RIGHT(D$3,1)&amp;"C"&amp;$B412&amp;$F405,'Xử lý'!$F:$G,2,0)),"",VLOOKUP(RIGHT(D$3,1)&amp;"C"&amp;$B412&amp;$F405,'Xử lý'!$F:$G,2,0))</f>
        <v/>
      </c>
      <c r="E412" s="166" t="str">
        <f>IF(ISNA(VLOOKUP(RIGHT(E$3,1)&amp;"C"&amp;$B412&amp;$F405,'Xử lý'!$F:$G,2,0)),"",VLOOKUP(RIGHT(E$3,1)&amp;"C"&amp;$B412&amp;$F405,'Xử lý'!$F:$G,2,0))</f>
        <v/>
      </c>
      <c r="F412" s="166" t="str">
        <f>IF(ISNA(VLOOKUP(RIGHT(F$3,1)&amp;"C"&amp;$B412&amp;$F405,'Xử lý'!$F:$G,2,0)),"",VLOOKUP(RIGHT(F$3,1)&amp;"C"&amp;$B412&amp;$F405,'Xử lý'!$F:$G,2,0))</f>
        <v>11A6
Toán.</v>
      </c>
      <c r="G412" s="166" t="str">
        <f>IF(ISNA(VLOOKUP(RIGHT(G$3,1)&amp;"C"&amp;$B412&amp;$F405,'Xử lý'!$F:$G,2,0)),"",VLOOKUP(RIGHT(G$3,1)&amp;"C"&amp;$B412&amp;$F405,'Xử lý'!$F:$G,2,0))</f>
        <v/>
      </c>
      <c r="H412" s="167" t="str">
        <f>IF(ISNA(VLOOKUP(RIGHT(H$3,1)&amp;"C"&amp;$B412&amp;$F405,'Xử lý'!$F:$G,2,0)),"",VLOOKUP(RIGHT(H$3,1)&amp;"C"&amp;$B412&amp;$F405,'Xử lý'!$F:$G,2,0))</f>
        <v/>
      </c>
      <c r="I412" s="155"/>
    </row>
    <row r="413" spans="1:9" ht="31" x14ac:dyDescent="0.7">
      <c r="A413" s="168"/>
      <c r="B413" s="169">
        <v>2</v>
      </c>
      <c r="C413" s="104" t="str">
        <f>IF(ISNA(VLOOKUP(RIGHT(C$3,1)&amp;"C"&amp;$B413&amp;$F405,'Xử lý'!$F:$G,2,0)),"",VLOOKUP(RIGHT(C$3,1)&amp;"C"&amp;$B413&amp;$F405,'Xử lý'!$F:$G,2,0))</f>
        <v>11A6
Toán.</v>
      </c>
      <c r="D413" s="104" t="str">
        <f>IF(ISNA(VLOOKUP(RIGHT(D$3,1)&amp;"C"&amp;$B413&amp;$F405,'Xử lý'!$F:$G,2,0)),"",VLOOKUP(RIGHT(D$3,1)&amp;"C"&amp;$B413&amp;$F405,'Xử lý'!$F:$G,2,0))</f>
        <v/>
      </c>
      <c r="E413" s="104" t="str">
        <f>IF(ISNA(VLOOKUP(RIGHT(E$3,1)&amp;"C"&amp;$B413&amp;$F405,'Xử lý'!$F:$G,2,0)),"",VLOOKUP(RIGHT(E$3,1)&amp;"C"&amp;$B413&amp;$F405,'Xử lý'!$F:$G,2,0))</f>
        <v/>
      </c>
      <c r="F413" s="104" t="str">
        <f>IF(ISNA(VLOOKUP(RIGHT(F$3,1)&amp;"C"&amp;$B413&amp;$F405,'Xử lý'!$F:$G,2,0)),"",VLOOKUP(RIGHT(F$3,1)&amp;"C"&amp;$B413&amp;$F405,'Xử lý'!$F:$G,2,0))</f>
        <v>11A6
Toán.</v>
      </c>
      <c r="G413" s="104" t="str">
        <f>IF(ISNA(VLOOKUP(RIGHT(G$3,1)&amp;"C"&amp;$B413&amp;$F405,'Xử lý'!$F:$G,2,0)),"",VLOOKUP(RIGHT(G$3,1)&amp;"C"&amp;$B413&amp;$F405,'Xử lý'!$F:$G,2,0))</f>
        <v/>
      </c>
      <c r="H413" s="105" t="str">
        <f>IF(ISNA(VLOOKUP(RIGHT(H$3,1)&amp;"C"&amp;$B413&amp;$F405,'Xử lý'!$F:$G,2,0)),"",VLOOKUP(RIGHT(H$3,1)&amp;"C"&amp;$B413&amp;$F405,'Xử lý'!$F:$G,2,0))</f>
        <v/>
      </c>
      <c r="I413" s="155"/>
    </row>
    <row r="414" spans="1:9" ht="31" x14ac:dyDescent="0.7">
      <c r="A414" s="168"/>
      <c r="B414" s="169">
        <v>3</v>
      </c>
      <c r="C414" s="104" t="str">
        <f>IF(ISNA(VLOOKUP(RIGHT(C$3,1)&amp;"C"&amp;$B414&amp;$F405,'Xử lý'!$F:$G,2,0)),"",VLOOKUP(RIGHT(C$3,1)&amp;"C"&amp;$B414&amp;$F405,'Xử lý'!$F:$G,2,0))</f>
        <v>11A7
Toán.</v>
      </c>
      <c r="D414" s="104" t="str">
        <f>IF(ISNA(VLOOKUP(RIGHT(D$3,1)&amp;"C"&amp;$B414&amp;$F405,'Xử lý'!$F:$G,2,0)),"",VLOOKUP(RIGHT(D$3,1)&amp;"C"&amp;$B414&amp;$F405,'Xử lý'!$F:$G,2,0))</f>
        <v/>
      </c>
      <c r="E414" s="104" t="str">
        <f>IF(ISNA(VLOOKUP(RIGHT(E$3,1)&amp;"C"&amp;$B414&amp;$F405,'Xử lý'!$F:$G,2,0)),"",VLOOKUP(RIGHT(E$3,1)&amp;"C"&amp;$B414&amp;$F405,'Xử lý'!$F:$G,2,0))</f>
        <v/>
      </c>
      <c r="F414" s="104" t="str">
        <f>IF(ISNA(VLOOKUP(RIGHT(F$3,1)&amp;"C"&amp;$B414&amp;$F405,'Xử lý'!$F:$G,2,0)),"",VLOOKUP(RIGHT(F$3,1)&amp;"C"&amp;$B414&amp;$F405,'Xử lý'!$F:$G,2,0))</f>
        <v>10A1
Toán.</v>
      </c>
      <c r="G414" s="104" t="str">
        <f>IF(ISNA(VLOOKUP(RIGHT(G$3,1)&amp;"C"&amp;$B414&amp;$F405,'Xử lý'!$F:$G,2,0)),"",VLOOKUP(RIGHT(G$3,1)&amp;"C"&amp;$B414&amp;$F405,'Xử lý'!$F:$G,2,0))</f>
        <v/>
      </c>
      <c r="H414" s="105" t="str">
        <f>IF(ISNA(VLOOKUP(RIGHT(H$3,1)&amp;"C"&amp;$B414&amp;$F405,'Xử lý'!$F:$G,2,0)),"",VLOOKUP(RIGHT(H$3,1)&amp;"C"&amp;$B414&amp;$F405,'Xử lý'!$F:$G,2,0))</f>
        <v/>
      </c>
      <c r="I414" s="155"/>
    </row>
    <row r="415" spans="1:9" ht="31.5" thickBot="1" x14ac:dyDescent="0.75">
      <c r="A415" s="170"/>
      <c r="B415" s="171">
        <v>4</v>
      </c>
      <c r="C415" s="109" t="str">
        <f>IF(ISNA(VLOOKUP(RIGHT(C$3,1)&amp;"C"&amp;$B415&amp;$F405,'Xử lý'!$F:$G,2,0)),"",VLOOKUP(RIGHT(C$3,1)&amp;"C"&amp;$B415&amp;$F405,'Xử lý'!$F:$G,2,0))</f>
        <v>11A7
Toán.</v>
      </c>
      <c r="D415" s="109" t="str">
        <f>IF(ISNA(VLOOKUP(RIGHT(D$3,1)&amp;"C"&amp;$B415&amp;$F405,'Xử lý'!$F:$G,2,0)),"",VLOOKUP(RIGHT(D$3,1)&amp;"C"&amp;$B415&amp;$F405,'Xử lý'!$F:$G,2,0))</f>
        <v/>
      </c>
      <c r="E415" s="109" t="str">
        <f>IF(ISNA(VLOOKUP(RIGHT(E$3,1)&amp;"C"&amp;$B415&amp;$F405,'Xử lý'!$F:$G,2,0)),"",VLOOKUP(RIGHT(E$3,1)&amp;"C"&amp;$B415&amp;$F405,'Xử lý'!$F:$G,2,0))</f>
        <v/>
      </c>
      <c r="F415" s="109" t="str">
        <f>IF(ISNA(VLOOKUP(RIGHT(F$3,1)&amp;"C"&amp;$B415&amp;$F405,'Xử lý'!$F:$G,2,0)),"",VLOOKUP(RIGHT(F$3,1)&amp;"C"&amp;$B415&amp;$F405,'Xử lý'!$F:$G,2,0))</f>
        <v>10A1
Toán.</v>
      </c>
      <c r="G415" s="109" t="str">
        <f>IF(ISNA(VLOOKUP(RIGHT(G$3,1)&amp;"C"&amp;$B415&amp;$F405,'Xử lý'!$F:$G,2,0)),"",VLOOKUP(RIGHT(G$3,1)&amp;"C"&amp;$B415&amp;$F405,'Xử lý'!$F:$G,2,0))</f>
        <v/>
      </c>
      <c r="H415" s="110" t="str">
        <f>IF(ISNA(VLOOKUP(RIGHT(H$3,1)&amp;"C"&amp;$B415&amp;$F405,'Xử lý'!$F:$G,2,0)),"",VLOOKUP(RIGHT(H$3,1)&amp;"C"&amp;$B415&amp;$F405,'Xử lý'!$F:$G,2,0))</f>
        <v/>
      </c>
      <c r="I415" s="155"/>
    </row>
    <row r="416" spans="1:9" x14ac:dyDescent="0.35"/>
    <row r="417" spans="1:9" ht="15" x14ac:dyDescent="0.35">
      <c r="A417" s="146" t="str">
        <f>A404</f>
        <v>THỜI KHÓA BIỂU TUẦN 3 - ÁP DỤNG TỪ 18/9/2023</v>
      </c>
      <c r="B417" s="146"/>
      <c r="C417" s="146"/>
      <c r="D417" s="146"/>
      <c r="E417" s="146"/>
      <c r="F417" s="146"/>
      <c r="G417" s="146"/>
      <c r="H417" s="146"/>
    </row>
    <row r="418" spans="1:9" ht="16" thickBot="1" x14ac:dyDescent="0.4">
      <c r="A418" s="147"/>
      <c r="B418" s="147"/>
      <c r="C418" s="148"/>
      <c r="D418" s="148"/>
      <c r="E418" s="147" t="s">
        <v>157</v>
      </c>
      <c r="F418" s="147" t="str">
        <f>VLOOKUP(1+(ROW()-2)/13,DSGV!A:B,2,0)</f>
        <v>T.Khoa</v>
      </c>
      <c r="G418" s="147"/>
      <c r="H418" s="147"/>
    </row>
    <row r="419" spans="1:9" ht="16" thickBot="1" x14ac:dyDescent="0.4">
      <c r="A419" s="149"/>
      <c r="B419" s="150"/>
      <c r="C419" s="90" t="s">
        <v>79</v>
      </c>
      <c r="D419" s="90" t="s">
        <v>81</v>
      </c>
      <c r="E419" s="90" t="s">
        <v>82</v>
      </c>
      <c r="F419" s="90" t="s">
        <v>83</v>
      </c>
      <c r="G419" s="90" t="s">
        <v>84</v>
      </c>
      <c r="H419" s="91" t="s">
        <v>85</v>
      </c>
    </row>
    <row r="420" spans="1:9" ht="31" x14ac:dyDescent="0.7">
      <c r="A420" s="151" t="s">
        <v>9</v>
      </c>
      <c r="B420" s="152">
        <v>1</v>
      </c>
      <c r="C420" s="153" t="str">
        <f>IF(ISNA(VLOOKUP(RIGHT(C$3,1)&amp;"S"&amp;$B420&amp;$F418,'Xử lý'!$F:$G,2,0)),"",VLOOKUP(RIGHT(C$3,1)&amp;"S"&amp;$B420&amp;$F418,'Xử lý'!$F:$G,2,0))</f>
        <v/>
      </c>
      <c r="D420" s="153" t="str">
        <f>IF(ISNA(VLOOKUP(RIGHT(D$3,1)&amp;"S"&amp;$B420&amp;$F418,'Xử lý'!$F:$G,2,0)),"",VLOOKUP(RIGHT(D$3,1)&amp;"S"&amp;$B420&amp;$F418,'Xử lý'!$F:$G,2,0))</f>
        <v/>
      </c>
      <c r="E420" s="153" t="str">
        <f>IF(ISNA(VLOOKUP(RIGHT(E$3,1)&amp;"S"&amp;$B420&amp;$F418,'Xử lý'!$F:$G,2,0)),"",VLOOKUP(RIGHT(E$3,1)&amp;"S"&amp;$B420&amp;$F418,'Xử lý'!$F:$G,2,0))</f>
        <v/>
      </c>
      <c r="F420" s="153" t="str">
        <f>IF(ISNA(VLOOKUP(RIGHT(F$3,1)&amp;"S"&amp;$B420&amp;$F418,'Xử lý'!$F:$G,2,0)),"",VLOOKUP(RIGHT(F$3,1)&amp;"S"&amp;$B420&amp;$F418,'Xử lý'!$F:$G,2,0))</f>
        <v/>
      </c>
      <c r="G420" s="153" t="str">
        <f>IF(ISNA(VLOOKUP(RIGHT(G$3,1)&amp;"S"&amp;$B420&amp;$F418,'Xử lý'!$F:$G,2,0)),"",VLOOKUP(RIGHT(G$3,1)&amp;"S"&amp;$B420&amp;$F418,'Xử lý'!$F:$G,2,0))</f>
        <v/>
      </c>
      <c r="H420" s="154" t="str">
        <f>IF(ISNA(VLOOKUP(RIGHT(H$3,1)&amp;"S"&amp;$B420&amp;$F418,'Xử lý'!$F:$G,2,0)),"",VLOOKUP(RIGHT(H$3,1)&amp;"S"&amp;$B420&amp;$F418,'Xử lý'!$F:$G,2,0))</f>
        <v/>
      </c>
      <c r="I420" s="155"/>
    </row>
    <row r="421" spans="1:9" ht="31" x14ac:dyDescent="0.7">
      <c r="A421" s="156"/>
      <c r="B421" s="157">
        <v>2</v>
      </c>
      <c r="C421" s="158" t="str">
        <f>IF(ISNA(VLOOKUP(RIGHT(C$3,1)&amp;"S"&amp;$B421&amp;$F418,'Xử lý'!$F:$G,2,0)),"",VLOOKUP(RIGHT(C$3,1)&amp;"S"&amp;$B421&amp;$F418,'Xử lý'!$F:$G,2,0))</f>
        <v/>
      </c>
      <c r="D421" s="158" t="str">
        <f>IF(ISNA(VLOOKUP(RIGHT(D$3,1)&amp;"S"&amp;$B421&amp;$F418,'Xử lý'!$F:$G,2,0)),"",VLOOKUP(RIGHT(D$3,1)&amp;"S"&amp;$B421&amp;$F418,'Xử lý'!$F:$G,2,0))</f>
        <v/>
      </c>
      <c r="E421" s="158" t="str">
        <f>IF(ISNA(VLOOKUP(RIGHT(E$3,1)&amp;"S"&amp;$B421&amp;$F418,'Xử lý'!$F:$G,2,0)),"",VLOOKUP(RIGHT(E$3,1)&amp;"S"&amp;$B421&amp;$F418,'Xử lý'!$F:$G,2,0))</f>
        <v/>
      </c>
      <c r="F421" s="158" t="str">
        <f>IF(ISNA(VLOOKUP(RIGHT(F$3,1)&amp;"S"&amp;$B421&amp;$F418,'Xử lý'!$F:$G,2,0)),"",VLOOKUP(RIGHT(F$3,1)&amp;"S"&amp;$B421&amp;$F418,'Xử lý'!$F:$G,2,0))</f>
        <v/>
      </c>
      <c r="G421" s="158" t="str">
        <f>IF(ISNA(VLOOKUP(RIGHT(G$3,1)&amp;"S"&amp;$B421&amp;$F418,'Xử lý'!$F:$G,2,0)),"",VLOOKUP(RIGHT(G$3,1)&amp;"S"&amp;$B421&amp;$F418,'Xử lý'!$F:$G,2,0))</f>
        <v/>
      </c>
      <c r="H421" s="159" t="str">
        <f>IF(ISNA(VLOOKUP(RIGHT(H$3,1)&amp;"S"&amp;$B421&amp;$F418,'Xử lý'!$F:$G,2,0)),"",VLOOKUP(RIGHT(H$3,1)&amp;"S"&amp;$B421&amp;$F418,'Xử lý'!$F:$G,2,0))</f>
        <v/>
      </c>
      <c r="I421" s="155"/>
    </row>
    <row r="422" spans="1:9" ht="31" x14ac:dyDescent="0.7">
      <c r="A422" s="156"/>
      <c r="B422" s="157">
        <v>3</v>
      </c>
      <c r="C422" s="158" t="str">
        <f>IF(ISNA(VLOOKUP(RIGHT(C$3,1)&amp;"S"&amp;$B422&amp;$F418,'Xử lý'!$F:$G,2,0)),"",VLOOKUP(RIGHT(C$3,1)&amp;"S"&amp;$B422&amp;$F418,'Xử lý'!$F:$G,2,0))</f>
        <v/>
      </c>
      <c r="D422" s="158" t="str">
        <f>IF(ISNA(VLOOKUP(RIGHT(D$3,1)&amp;"S"&amp;$B422&amp;$F418,'Xử lý'!$F:$G,2,0)),"",VLOOKUP(RIGHT(D$3,1)&amp;"S"&amp;$B422&amp;$F418,'Xử lý'!$F:$G,2,0))</f>
        <v/>
      </c>
      <c r="E422" s="158" t="str">
        <f>IF(ISNA(VLOOKUP(RIGHT(E$3,1)&amp;"S"&amp;$B422&amp;$F418,'Xử lý'!$F:$G,2,0)),"",VLOOKUP(RIGHT(E$3,1)&amp;"S"&amp;$B422&amp;$F418,'Xử lý'!$F:$G,2,0))</f>
        <v/>
      </c>
      <c r="F422" s="158" t="str">
        <f>IF(ISNA(VLOOKUP(RIGHT(F$3,1)&amp;"S"&amp;$B422&amp;$F418,'Xử lý'!$F:$G,2,0)),"",VLOOKUP(RIGHT(F$3,1)&amp;"S"&amp;$B422&amp;$F418,'Xử lý'!$F:$G,2,0))</f>
        <v/>
      </c>
      <c r="G422" s="158" t="str">
        <f>IF(ISNA(VLOOKUP(RIGHT(G$3,1)&amp;"S"&amp;$B422&amp;$F418,'Xử lý'!$F:$G,2,0)),"",VLOOKUP(RIGHT(G$3,1)&amp;"S"&amp;$B422&amp;$F418,'Xử lý'!$F:$G,2,0))</f>
        <v/>
      </c>
      <c r="H422" s="159" t="str">
        <f>IF(ISNA(VLOOKUP(RIGHT(H$3,1)&amp;"S"&amp;$B422&amp;$F418,'Xử lý'!$F:$G,2,0)),"",VLOOKUP(RIGHT(H$3,1)&amp;"S"&amp;$B422&amp;$F418,'Xử lý'!$F:$G,2,0))</f>
        <v/>
      </c>
      <c r="I422" s="155"/>
    </row>
    <row r="423" spans="1:9" ht="31" x14ac:dyDescent="0.7">
      <c r="A423" s="156"/>
      <c r="B423" s="157">
        <v>4</v>
      </c>
      <c r="C423" s="158" t="str">
        <f>IF(ISNA(VLOOKUP(RIGHT(C$3,1)&amp;"S"&amp;$B423&amp;$F418,'Xử lý'!$F:$G,2,0)),"",VLOOKUP(RIGHT(C$3,1)&amp;"S"&amp;$B423&amp;$F418,'Xử lý'!$F:$G,2,0))</f>
        <v/>
      </c>
      <c r="D423" s="158" t="str">
        <f>IF(ISNA(VLOOKUP(RIGHT(D$3,1)&amp;"S"&amp;$B423&amp;$F418,'Xử lý'!$F:$G,2,0)),"",VLOOKUP(RIGHT(D$3,1)&amp;"S"&amp;$B423&amp;$F418,'Xử lý'!$F:$G,2,0))</f>
        <v/>
      </c>
      <c r="E423" s="158" t="str">
        <f>IF(ISNA(VLOOKUP(RIGHT(E$3,1)&amp;"S"&amp;$B423&amp;$F418,'Xử lý'!$F:$G,2,0)),"",VLOOKUP(RIGHT(E$3,1)&amp;"S"&amp;$B423&amp;$F418,'Xử lý'!$F:$G,2,0))</f>
        <v/>
      </c>
      <c r="F423" s="158" t="str">
        <f>IF(ISNA(VLOOKUP(RIGHT(F$3,1)&amp;"S"&amp;$B423&amp;$F418,'Xử lý'!$F:$G,2,0)),"",VLOOKUP(RIGHT(F$3,1)&amp;"S"&amp;$B423&amp;$F418,'Xử lý'!$F:$G,2,0))</f>
        <v/>
      </c>
      <c r="G423" s="158" t="str">
        <f>IF(ISNA(VLOOKUP(RIGHT(G$3,1)&amp;"S"&amp;$B423&amp;$F418,'Xử lý'!$F:$G,2,0)),"",VLOOKUP(RIGHT(G$3,1)&amp;"S"&amp;$B423&amp;$F418,'Xử lý'!$F:$G,2,0))</f>
        <v/>
      </c>
      <c r="H423" s="159" t="str">
        <f>IF(ISNA(VLOOKUP(RIGHT(H$3,1)&amp;"S"&amp;$B423&amp;$F418,'Xử lý'!$F:$G,2,0)),"",VLOOKUP(RIGHT(H$3,1)&amp;"S"&amp;$B423&amp;$F418,'Xử lý'!$F:$G,2,0))</f>
        <v/>
      </c>
      <c r="I423" s="155"/>
    </row>
    <row r="424" spans="1:9" ht="31.5" thickBot="1" x14ac:dyDescent="0.75">
      <c r="A424" s="160"/>
      <c r="B424" s="161">
        <v>5</v>
      </c>
      <c r="C424" s="162" t="str">
        <f>IF(ISNA(VLOOKUP(RIGHT(C$3,1)&amp;"S"&amp;$B424&amp;$F418,'Xử lý'!$F:$G,2,0)),"",VLOOKUP(RIGHT(C$3,1)&amp;"S"&amp;$B424&amp;$F418,'Xử lý'!$F:$G,2,0))</f>
        <v/>
      </c>
      <c r="D424" s="162" t="str">
        <f>IF(ISNA(VLOOKUP(RIGHT(D$3,1)&amp;"S"&amp;$B424&amp;$F418,'Xử lý'!$F:$G,2,0)),"",VLOOKUP(RIGHT(D$3,1)&amp;"S"&amp;$B424&amp;$F418,'Xử lý'!$F:$G,2,0))</f>
        <v/>
      </c>
      <c r="E424" s="162" t="str">
        <f>IF(ISNA(VLOOKUP(RIGHT(E$3,1)&amp;"S"&amp;$B424&amp;$F418,'Xử lý'!$F:$G,2,0)),"",VLOOKUP(RIGHT(E$3,1)&amp;"S"&amp;$B424&amp;$F418,'Xử lý'!$F:$G,2,0))</f>
        <v/>
      </c>
      <c r="F424" s="162" t="str">
        <f>IF(ISNA(VLOOKUP(RIGHT(F$3,1)&amp;"S"&amp;$B424&amp;$F418,'Xử lý'!$F:$G,2,0)),"",VLOOKUP(RIGHT(F$3,1)&amp;"S"&amp;$B424&amp;$F418,'Xử lý'!$F:$G,2,0))</f>
        <v/>
      </c>
      <c r="G424" s="162" t="str">
        <f>IF(ISNA(VLOOKUP(RIGHT(G$3,1)&amp;"S"&amp;$B424&amp;$F418,'Xử lý'!$F:$G,2,0)),"",VLOOKUP(RIGHT(G$3,1)&amp;"S"&amp;$B424&amp;$F418,'Xử lý'!$F:$G,2,0))</f>
        <v/>
      </c>
      <c r="H424" s="163" t="str">
        <f>IF(ISNA(VLOOKUP(RIGHT(H$3,1)&amp;"S"&amp;$B424&amp;$F418,'Xử lý'!$F:$G,2,0)),"",VLOOKUP(RIGHT(H$3,1)&amp;"S"&amp;$B424&amp;$F418,'Xử lý'!$F:$G,2,0))</f>
        <v/>
      </c>
      <c r="I424" s="155"/>
    </row>
    <row r="425" spans="1:9" ht="31" x14ac:dyDescent="0.7">
      <c r="A425" s="164" t="s">
        <v>64</v>
      </c>
      <c r="B425" s="165">
        <v>1</v>
      </c>
      <c r="C425" s="166" t="str">
        <f>IF(ISNA(VLOOKUP(RIGHT(C$3,1)&amp;"C"&amp;$B425&amp;$F418,'Xử lý'!$F:$G,2,0)),"",VLOOKUP(RIGHT(C$3,1)&amp;"C"&amp;$B425&amp;$F418,'Xử lý'!$F:$G,2,0))</f>
        <v>12A3
Toán.</v>
      </c>
      <c r="D425" s="166" t="str">
        <f>IF(ISNA(VLOOKUP(RIGHT(D$3,1)&amp;"C"&amp;$B425&amp;$F418,'Xử lý'!$F:$G,2,0)),"",VLOOKUP(RIGHT(D$3,1)&amp;"C"&amp;$B425&amp;$F418,'Xử lý'!$F:$G,2,0))</f>
        <v/>
      </c>
      <c r="E425" s="166" t="str">
        <f>IF(ISNA(VLOOKUP(RIGHT(E$3,1)&amp;"C"&amp;$B425&amp;$F418,'Xử lý'!$F:$G,2,0)),"",VLOOKUP(RIGHT(E$3,1)&amp;"C"&amp;$B425&amp;$F418,'Xử lý'!$F:$G,2,0))</f>
        <v/>
      </c>
      <c r="F425" s="166" t="str">
        <f>IF(ISNA(VLOOKUP(RIGHT(F$3,1)&amp;"C"&amp;$B425&amp;$F418,'Xử lý'!$F:$G,2,0)),"",VLOOKUP(RIGHT(F$3,1)&amp;"C"&amp;$B425&amp;$F418,'Xử lý'!$F:$G,2,0))</f>
        <v>10A7
Toán.</v>
      </c>
      <c r="G425" s="166" t="str">
        <f>IF(ISNA(VLOOKUP(RIGHT(G$3,1)&amp;"C"&amp;$B425&amp;$F418,'Xử lý'!$F:$G,2,0)),"",VLOOKUP(RIGHT(G$3,1)&amp;"C"&amp;$B425&amp;$F418,'Xử lý'!$F:$G,2,0))</f>
        <v/>
      </c>
      <c r="H425" s="167" t="str">
        <f>IF(ISNA(VLOOKUP(RIGHT(H$3,1)&amp;"C"&amp;$B425&amp;$F418,'Xử lý'!$F:$G,2,0)),"",VLOOKUP(RIGHT(H$3,1)&amp;"C"&amp;$B425&amp;$F418,'Xử lý'!$F:$G,2,0))</f>
        <v/>
      </c>
      <c r="I425" s="155"/>
    </row>
    <row r="426" spans="1:9" ht="31" x14ac:dyDescent="0.7">
      <c r="A426" s="168"/>
      <c r="B426" s="169">
        <v>2</v>
      </c>
      <c r="C426" s="104" t="str">
        <f>IF(ISNA(VLOOKUP(RIGHT(C$3,1)&amp;"C"&amp;$B426&amp;$F418,'Xử lý'!$F:$G,2,0)),"",VLOOKUP(RIGHT(C$3,1)&amp;"C"&amp;$B426&amp;$F418,'Xử lý'!$F:$G,2,0))</f>
        <v>12A3
Toán.</v>
      </c>
      <c r="D426" s="104" t="str">
        <f>IF(ISNA(VLOOKUP(RIGHT(D$3,1)&amp;"C"&amp;$B426&amp;$F418,'Xử lý'!$F:$G,2,0)),"",VLOOKUP(RIGHT(D$3,1)&amp;"C"&amp;$B426&amp;$F418,'Xử lý'!$F:$G,2,0))</f>
        <v/>
      </c>
      <c r="E426" s="104" t="str">
        <f>IF(ISNA(VLOOKUP(RIGHT(E$3,1)&amp;"C"&amp;$B426&amp;$F418,'Xử lý'!$F:$G,2,0)),"",VLOOKUP(RIGHT(E$3,1)&amp;"C"&amp;$B426&amp;$F418,'Xử lý'!$F:$G,2,0))</f>
        <v/>
      </c>
      <c r="F426" s="104" t="str">
        <f>IF(ISNA(VLOOKUP(RIGHT(F$3,1)&amp;"C"&amp;$B426&amp;$F418,'Xử lý'!$F:$G,2,0)),"",VLOOKUP(RIGHT(F$3,1)&amp;"C"&amp;$B426&amp;$F418,'Xử lý'!$F:$G,2,0))</f>
        <v>10A7
Toán.</v>
      </c>
      <c r="G426" s="104" t="str">
        <f>IF(ISNA(VLOOKUP(RIGHT(G$3,1)&amp;"C"&amp;$B426&amp;$F418,'Xử lý'!$F:$G,2,0)),"",VLOOKUP(RIGHT(G$3,1)&amp;"C"&amp;$B426&amp;$F418,'Xử lý'!$F:$G,2,0))</f>
        <v/>
      </c>
      <c r="H426" s="105" t="str">
        <f>IF(ISNA(VLOOKUP(RIGHT(H$3,1)&amp;"C"&amp;$B426&amp;$F418,'Xử lý'!$F:$G,2,0)),"",VLOOKUP(RIGHT(H$3,1)&amp;"C"&amp;$B426&amp;$F418,'Xử lý'!$F:$G,2,0))</f>
        <v/>
      </c>
      <c r="I426" s="155"/>
    </row>
    <row r="427" spans="1:9" ht="31" x14ac:dyDescent="0.7">
      <c r="A427" s="168"/>
      <c r="B427" s="169">
        <v>3</v>
      </c>
      <c r="C427" s="104" t="str">
        <f>IF(ISNA(VLOOKUP(RIGHT(C$3,1)&amp;"C"&amp;$B427&amp;$F418,'Xử lý'!$F:$G,2,0)),"",VLOOKUP(RIGHT(C$3,1)&amp;"C"&amp;$B427&amp;$F418,'Xử lý'!$F:$G,2,0))</f>
        <v/>
      </c>
      <c r="D427" s="104" t="str">
        <f>IF(ISNA(VLOOKUP(RIGHT(D$3,1)&amp;"C"&amp;$B427&amp;$F418,'Xử lý'!$F:$G,2,0)),"",VLOOKUP(RIGHT(D$3,1)&amp;"C"&amp;$B427&amp;$F418,'Xử lý'!$F:$G,2,0))</f>
        <v/>
      </c>
      <c r="E427" s="104" t="str">
        <f>IF(ISNA(VLOOKUP(RIGHT(E$3,1)&amp;"C"&amp;$B427&amp;$F418,'Xử lý'!$F:$G,2,0)),"",VLOOKUP(RIGHT(E$3,1)&amp;"C"&amp;$B427&amp;$F418,'Xử lý'!$F:$G,2,0))</f>
        <v/>
      </c>
      <c r="F427" s="104" t="str">
        <f>IF(ISNA(VLOOKUP(RIGHT(F$3,1)&amp;"C"&amp;$B427&amp;$F418,'Xử lý'!$F:$G,2,0)),"",VLOOKUP(RIGHT(F$3,1)&amp;"C"&amp;$B427&amp;$F418,'Xử lý'!$F:$G,2,0))</f>
        <v>10A4
Toán.</v>
      </c>
      <c r="G427" s="104" t="str">
        <f>IF(ISNA(VLOOKUP(RIGHT(G$3,1)&amp;"C"&amp;$B427&amp;$F418,'Xử lý'!$F:$G,2,0)),"",VLOOKUP(RIGHT(G$3,1)&amp;"C"&amp;$B427&amp;$F418,'Xử lý'!$F:$G,2,0))</f>
        <v/>
      </c>
      <c r="H427" s="105" t="str">
        <f>IF(ISNA(VLOOKUP(RIGHT(H$3,1)&amp;"C"&amp;$B427&amp;$F418,'Xử lý'!$F:$G,2,0)),"",VLOOKUP(RIGHT(H$3,1)&amp;"C"&amp;$B427&amp;$F418,'Xử lý'!$F:$G,2,0))</f>
        <v/>
      </c>
      <c r="I427" s="155"/>
    </row>
    <row r="428" spans="1:9" ht="31.5" thickBot="1" x14ac:dyDescent="0.75">
      <c r="A428" s="170"/>
      <c r="B428" s="171">
        <v>4</v>
      </c>
      <c r="C428" s="109" t="str">
        <f>IF(ISNA(VLOOKUP(RIGHT(C$3,1)&amp;"C"&amp;$B428&amp;$F418,'Xử lý'!$F:$G,2,0)),"",VLOOKUP(RIGHT(C$3,1)&amp;"C"&amp;$B428&amp;$F418,'Xử lý'!$F:$G,2,0))</f>
        <v/>
      </c>
      <c r="D428" s="109" t="str">
        <f>IF(ISNA(VLOOKUP(RIGHT(D$3,1)&amp;"C"&amp;$B428&amp;$F418,'Xử lý'!$F:$G,2,0)),"",VLOOKUP(RIGHT(D$3,1)&amp;"C"&amp;$B428&amp;$F418,'Xử lý'!$F:$G,2,0))</f>
        <v/>
      </c>
      <c r="E428" s="109" t="str">
        <f>IF(ISNA(VLOOKUP(RIGHT(E$3,1)&amp;"C"&amp;$B428&amp;$F418,'Xử lý'!$F:$G,2,0)),"",VLOOKUP(RIGHT(E$3,1)&amp;"C"&amp;$B428&amp;$F418,'Xử lý'!$F:$G,2,0))</f>
        <v/>
      </c>
      <c r="F428" s="109" t="str">
        <f>IF(ISNA(VLOOKUP(RIGHT(F$3,1)&amp;"C"&amp;$B428&amp;$F418,'Xử lý'!$F:$G,2,0)),"",VLOOKUP(RIGHT(F$3,1)&amp;"C"&amp;$B428&amp;$F418,'Xử lý'!$F:$G,2,0))</f>
        <v>10A4
Toán.</v>
      </c>
      <c r="G428" s="109" t="str">
        <f>IF(ISNA(VLOOKUP(RIGHT(G$3,1)&amp;"C"&amp;$B428&amp;$F418,'Xử lý'!$F:$G,2,0)),"",VLOOKUP(RIGHT(G$3,1)&amp;"C"&amp;$B428&amp;$F418,'Xử lý'!$F:$G,2,0))</f>
        <v/>
      </c>
      <c r="H428" s="110" t="str">
        <f>IF(ISNA(VLOOKUP(RIGHT(H$3,1)&amp;"C"&amp;$B428&amp;$F418,'Xử lý'!$F:$G,2,0)),"",VLOOKUP(RIGHT(H$3,1)&amp;"C"&amp;$B428&amp;$F418,'Xử lý'!$F:$G,2,0))</f>
        <v/>
      </c>
      <c r="I428" s="155"/>
    </row>
    <row r="429" spans="1:9" x14ac:dyDescent="0.35"/>
    <row r="430" spans="1:9" ht="15" x14ac:dyDescent="0.35">
      <c r="A430" s="146" t="str">
        <f>A417</f>
        <v>THỜI KHÓA BIỂU TUẦN 3 - ÁP DỤNG TỪ 18/9/2023</v>
      </c>
      <c r="B430" s="146"/>
      <c r="C430" s="146"/>
      <c r="D430" s="146"/>
      <c r="E430" s="146"/>
      <c r="F430" s="146"/>
      <c r="G430" s="146"/>
      <c r="H430" s="146"/>
    </row>
    <row r="431" spans="1:9" ht="16" thickBot="1" x14ac:dyDescent="0.4">
      <c r="A431" s="147"/>
      <c r="B431" s="147"/>
      <c r="C431" s="148"/>
      <c r="D431" s="148"/>
      <c r="E431" s="147" t="s">
        <v>157</v>
      </c>
      <c r="F431" s="147" t="str">
        <f>VLOOKUP(1+(ROW()-2)/13,DSGV!A:B,2,0)</f>
        <v>T.Kiên</v>
      </c>
      <c r="G431" s="147"/>
      <c r="H431" s="147"/>
    </row>
    <row r="432" spans="1:9" ht="16" thickBot="1" x14ac:dyDescent="0.4">
      <c r="A432" s="149"/>
      <c r="B432" s="150"/>
      <c r="C432" s="90" t="s">
        <v>79</v>
      </c>
      <c r="D432" s="90" t="s">
        <v>81</v>
      </c>
      <c r="E432" s="90" t="s">
        <v>82</v>
      </c>
      <c r="F432" s="90" t="s">
        <v>83</v>
      </c>
      <c r="G432" s="90" t="s">
        <v>84</v>
      </c>
      <c r="H432" s="91" t="s">
        <v>85</v>
      </c>
    </row>
    <row r="433" spans="1:9" ht="31" x14ac:dyDescent="0.7">
      <c r="A433" s="151" t="s">
        <v>9</v>
      </c>
      <c r="B433" s="152">
        <v>1</v>
      </c>
      <c r="C433" s="153" t="str">
        <f>IF(ISNA(VLOOKUP(RIGHT(C$3,1)&amp;"S"&amp;$B433&amp;$F431,'Xử lý'!$F:$G,2,0)),"",VLOOKUP(RIGHT(C$3,1)&amp;"S"&amp;$B433&amp;$F431,'Xử lý'!$F:$G,2,0))</f>
        <v/>
      </c>
      <c r="D433" s="153" t="str">
        <f>IF(ISNA(VLOOKUP(RIGHT(D$3,1)&amp;"S"&amp;$B433&amp;$F431,'Xử lý'!$F:$G,2,0)),"",VLOOKUP(RIGHT(D$3,1)&amp;"S"&amp;$B433&amp;$F431,'Xử lý'!$F:$G,2,0))</f>
        <v/>
      </c>
      <c r="E433" s="153" t="str">
        <f>IF(ISNA(VLOOKUP(RIGHT(E$3,1)&amp;"S"&amp;$B433&amp;$F431,'Xử lý'!$F:$G,2,0)),"",VLOOKUP(RIGHT(E$3,1)&amp;"S"&amp;$B433&amp;$F431,'Xử lý'!$F:$G,2,0))</f>
        <v/>
      </c>
      <c r="F433" s="153" t="str">
        <f>IF(ISNA(VLOOKUP(RIGHT(F$3,1)&amp;"S"&amp;$B433&amp;$F431,'Xử lý'!$F:$G,2,0)),"",VLOOKUP(RIGHT(F$3,1)&amp;"S"&amp;$B433&amp;$F431,'Xử lý'!$F:$G,2,0))</f>
        <v/>
      </c>
      <c r="G433" s="153" t="str">
        <f>IF(ISNA(VLOOKUP(RIGHT(G$3,1)&amp;"S"&amp;$B433&amp;$F431,'Xử lý'!$F:$G,2,0)),"",VLOOKUP(RIGHT(G$3,1)&amp;"S"&amp;$B433&amp;$F431,'Xử lý'!$F:$G,2,0))</f>
        <v/>
      </c>
      <c r="H433" s="154" t="str">
        <f>IF(ISNA(VLOOKUP(RIGHT(H$3,1)&amp;"S"&amp;$B433&amp;$F431,'Xử lý'!$F:$G,2,0)),"",VLOOKUP(RIGHT(H$3,1)&amp;"S"&amp;$B433&amp;$F431,'Xử lý'!$F:$G,2,0))</f>
        <v/>
      </c>
      <c r="I433" s="155"/>
    </row>
    <row r="434" spans="1:9" ht="31" x14ac:dyDescent="0.7">
      <c r="A434" s="156"/>
      <c r="B434" s="157">
        <v>2</v>
      </c>
      <c r="C434" s="158" t="str">
        <f>IF(ISNA(VLOOKUP(RIGHT(C$3,1)&amp;"S"&amp;$B434&amp;$F431,'Xử lý'!$F:$G,2,0)),"",VLOOKUP(RIGHT(C$3,1)&amp;"S"&amp;$B434&amp;$F431,'Xử lý'!$F:$G,2,0))</f>
        <v/>
      </c>
      <c r="D434" s="158" t="str">
        <f>IF(ISNA(VLOOKUP(RIGHT(D$3,1)&amp;"S"&amp;$B434&amp;$F431,'Xử lý'!$F:$G,2,0)),"",VLOOKUP(RIGHT(D$3,1)&amp;"S"&amp;$B434&amp;$F431,'Xử lý'!$F:$G,2,0))</f>
        <v/>
      </c>
      <c r="E434" s="158" t="str">
        <f>IF(ISNA(VLOOKUP(RIGHT(E$3,1)&amp;"S"&amp;$B434&amp;$F431,'Xử lý'!$F:$G,2,0)),"",VLOOKUP(RIGHT(E$3,1)&amp;"S"&amp;$B434&amp;$F431,'Xử lý'!$F:$G,2,0))</f>
        <v/>
      </c>
      <c r="F434" s="158" t="str">
        <f>IF(ISNA(VLOOKUP(RIGHT(F$3,1)&amp;"S"&amp;$B434&amp;$F431,'Xử lý'!$F:$G,2,0)),"",VLOOKUP(RIGHT(F$3,1)&amp;"S"&amp;$B434&amp;$F431,'Xử lý'!$F:$G,2,0))</f>
        <v/>
      </c>
      <c r="G434" s="158" t="str">
        <f>IF(ISNA(VLOOKUP(RIGHT(G$3,1)&amp;"S"&amp;$B434&amp;$F431,'Xử lý'!$F:$G,2,0)),"",VLOOKUP(RIGHT(G$3,1)&amp;"S"&amp;$B434&amp;$F431,'Xử lý'!$F:$G,2,0))</f>
        <v/>
      </c>
      <c r="H434" s="159" t="str">
        <f>IF(ISNA(VLOOKUP(RIGHT(H$3,1)&amp;"S"&amp;$B434&amp;$F431,'Xử lý'!$F:$G,2,0)),"",VLOOKUP(RIGHT(H$3,1)&amp;"S"&amp;$B434&amp;$F431,'Xử lý'!$F:$G,2,0))</f>
        <v/>
      </c>
      <c r="I434" s="155"/>
    </row>
    <row r="435" spans="1:9" ht="31" x14ac:dyDescent="0.7">
      <c r="A435" s="156"/>
      <c r="B435" s="157">
        <v>3</v>
      </c>
      <c r="C435" s="158" t="str">
        <f>IF(ISNA(VLOOKUP(RIGHT(C$3,1)&amp;"S"&amp;$B435&amp;$F431,'Xử lý'!$F:$G,2,0)),"",VLOOKUP(RIGHT(C$3,1)&amp;"S"&amp;$B435&amp;$F431,'Xử lý'!$F:$G,2,0))</f>
        <v/>
      </c>
      <c r="D435" s="158" t="str">
        <f>IF(ISNA(VLOOKUP(RIGHT(D$3,1)&amp;"S"&amp;$B435&amp;$F431,'Xử lý'!$F:$G,2,0)),"",VLOOKUP(RIGHT(D$3,1)&amp;"S"&amp;$B435&amp;$F431,'Xử lý'!$F:$G,2,0))</f>
        <v/>
      </c>
      <c r="E435" s="158" t="str">
        <f>IF(ISNA(VLOOKUP(RIGHT(E$3,1)&amp;"S"&amp;$B435&amp;$F431,'Xử lý'!$F:$G,2,0)),"",VLOOKUP(RIGHT(E$3,1)&amp;"S"&amp;$B435&amp;$F431,'Xử lý'!$F:$G,2,0))</f>
        <v/>
      </c>
      <c r="F435" s="158" t="str">
        <f>IF(ISNA(VLOOKUP(RIGHT(F$3,1)&amp;"S"&amp;$B435&amp;$F431,'Xử lý'!$F:$G,2,0)),"",VLOOKUP(RIGHT(F$3,1)&amp;"S"&amp;$B435&amp;$F431,'Xử lý'!$F:$G,2,0))</f>
        <v/>
      </c>
      <c r="G435" s="158" t="str">
        <f>IF(ISNA(VLOOKUP(RIGHT(G$3,1)&amp;"S"&amp;$B435&amp;$F431,'Xử lý'!$F:$G,2,0)),"",VLOOKUP(RIGHT(G$3,1)&amp;"S"&amp;$B435&amp;$F431,'Xử lý'!$F:$G,2,0))</f>
        <v/>
      </c>
      <c r="H435" s="159" t="str">
        <f>IF(ISNA(VLOOKUP(RIGHT(H$3,1)&amp;"S"&amp;$B435&amp;$F431,'Xử lý'!$F:$G,2,0)),"",VLOOKUP(RIGHT(H$3,1)&amp;"S"&amp;$B435&amp;$F431,'Xử lý'!$F:$G,2,0))</f>
        <v/>
      </c>
      <c r="I435" s="155"/>
    </row>
    <row r="436" spans="1:9" ht="31" x14ac:dyDescent="0.7">
      <c r="A436" s="156"/>
      <c r="B436" s="157">
        <v>4</v>
      </c>
      <c r="C436" s="158" t="str">
        <f>IF(ISNA(VLOOKUP(RIGHT(C$3,1)&amp;"S"&amp;$B436&amp;$F431,'Xử lý'!$F:$G,2,0)),"",VLOOKUP(RIGHT(C$3,1)&amp;"S"&amp;$B436&amp;$F431,'Xử lý'!$F:$G,2,0))</f>
        <v/>
      </c>
      <c r="D436" s="158" t="str">
        <f>IF(ISNA(VLOOKUP(RIGHT(D$3,1)&amp;"S"&amp;$B436&amp;$F431,'Xử lý'!$F:$G,2,0)),"",VLOOKUP(RIGHT(D$3,1)&amp;"S"&amp;$B436&amp;$F431,'Xử lý'!$F:$G,2,0))</f>
        <v/>
      </c>
      <c r="E436" s="158" t="str">
        <f>IF(ISNA(VLOOKUP(RIGHT(E$3,1)&amp;"S"&amp;$B436&amp;$F431,'Xử lý'!$F:$G,2,0)),"",VLOOKUP(RIGHT(E$3,1)&amp;"S"&amp;$B436&amp;$F431,'Xử lý'!$F:$G,2,0))</f>
        <v/>
      </c>
      <c r="F436" s="158" t="str">
        <f>IF(ISNA(VLOOKUP(RIGHT(F$3,1)&amp;"S"&amp;$B436&amp;$F431,'Xử lý'!$F:$G,2,0)),"",VLOOKUP(RIGHT(F$3,1)&amp;"S"&amp;$B436&amp;$F431,'Xử lý'!$F:$G,2,0))</f>
        <v/>
      </c>
      <c r="G436" s="158" t="str">
        <f>IF(ISNA(VLOOKUP(RIGHT(G$3,1)&amp;"S"&amp;$B436&amp;$F431,'Xử lý'!$F:$G,2,0)),"",VLOOKUP(RIGHT(G$3,1)&amp;"S"&amp;$B436&amp;$F431,'Xử lý'!$F:$G,2,0))</f>
        <v/>
      </c>
      <c r="H436" s="159" t="str">
        <f>IF(ISNA(VLOOKUP(RIGHT(H$3,1)&amp;"S"&amp;$B436&amp;$F431,'Xử lý'!$F:$G,2,0)),"",VLOOKUP(RIGHT(H$3,1)&amp;"S"&amp;$B436&amp;$F431,'Xử lý'!$F:$G,2,0))</f>
        <v/>
      </c>
      <c r="I436" s="155"/>
    </row>
    <row r="437" spans="1:9" ht="31.5" thickBot="1" x14ac:dyDescent="0.75">
      <c r="A437" s="160"/>
      <c r="B437" s="161">
        <v>5</v>
      </c>
      <c r="C437" s="162" t="str">
        <f>IF(ISNA(VLOOKUP(RIGHT(C$3,1)&amp;"S"&amp;$B437&amp;$F431,'Xử lý'!$F:$G,2,0)),"",VLOOKUP(RIGHT(C$3,1)&amp;"S"&amp;$B437&amp;$F431,'Xử lý'!$F:$G,2,0))</f>
        <v/>
      </c>
      <c r="D437" s="162" t="str">
        <f>IF(ISNA(VLOOKUP(RIGHT(D$3,1)&amp;"S"&amp;$B437&amp;$F431,'Xử lý'!$F:$G,2,0)),"",VLOOKUP(RIGHT(D$3,1)&amp;"S"&amp;$B437&amp;$F431,'Xử lý'!$F:$G,2,0))</f>
        <v/>
      </c>
      <c r="E437" s="162" t="str">
        <f>IF(ISNA(VLOOKUP(RIGHT(E$3,1)&amp;"S"&amp;$B437&amp;$F431,'Xử lý'!$F:$G,2,0)),"",VLOOKUP(RIGHT(E$3,1)&amp;"S"&amp;$B437&amp;$F431,'Xử lý'!$F:$G,2,0))</f>
        <v/>
      </c>
      <c r="F437" s="162" t="str">
        <f>IF(ISNA(VLOOKUP(RIGHT(F$3,1)&amp;"S"&amp;$B437&amp;$F431,'Xử lý'!$F:$G,2,0)),"",VLOOKUP(RIGHT(F$3,1)&amp;"S"&amp;$B437&amp;$F431,'Xử lý'!$F:$G,2,0))</f>
        <v/>
      </c>
      <c r="G437" s="162" t="str">
        <f>IF(ISNA(VLOOKUP(RIGHT(G$3,1)&amp;"S"&amp;$B437&amp;$F431,'Xử lý'!$F:$G,2,0)),"",VLOOKUP(RIGHT(G$3,1)&amp;"S"&amp;$B437&amp;$F431,'Xử lý'!$F:$G,2,0))</f>
        <v/>
      </c>
      <c r="H437" s="163" t="str">
        <f>IF(ISNA(VLOOKUP(RIGHT(H$3,1)&amp;"S"&amp;$B437&amp;$F431,'Xử lý'!$F:$G,2,0)),"",VLOOKUP(RIGHT(H$3,1)&amp;"S"&amp;$B437&amp;$F431,'Xử lý'!$F:$G,2,0))</f>
        <v/>
      </c>
      <c r="I437" s="155"/>
    </row>
    <row r="438" spans="1:9" ht="31" x14ac:dyDescent="0.7">
      <c r="A438" s="164" t="s">
        <v>64</v>
      </c>
      <c r="B438" s="165">
        <v>1</v>
      </c>
      <c r="C438" s="166" t="str">
        <f>IF(ISNA(VLOOKUP(RIGHT(C$3,1)&amp;"C"&amp;$B438&amp;$F431,'Xử lý'!$F:$G,2,0)),"",VLOOKUP(RIGHT(C$3,1)&amp;"C"&amp;$B438&amp;$F431,'Xử lý'!$F:$G,2,0))</f>
        <v/>
      </c>
      <c r="D438" s="166" t="str">
        <f>IF(ISNA(VLOOKUP(RIGHT(D$3,1)&amp;"C"&amp;$B438&amp;$F431,'Xử lý'!$F:$G,2,0)),"",VLOOKUP(RIGHT(D$3,1)&amp;"C"&amp;$B438&amp;$F431,'Xử lý'!$F:$G,2,0))</f>
        <v/>
      </c>
      <c r="E438" s="166" t="str">
        <f>IF(ISNA(VLOOKUP(RIGHT(E$3,1)&amp;"C"&amp;$B438&amp;$F431,'Xử lý'!$F:$G,2,0)),"",VLOOKUP(RIGHT(E$3,1)&amp;"C"&amp;$B438&amp;$F431,'Xử lý'!$F:$G,2,0))</f>
        <v/>
      </c>
      <c r="F438" s="166" t="str">
        <f>IF(ISNA(VLOOKUP(RIGHT(F$3,1)&amp;"C"&amp;$B438&amp;$F431,'Xử lý'!$F:$G,2,0)),"",VLOOKUP(RIGHT(F$3,1)&amp;"C"&amp;$B438&amp;$F431,'Xử lý'!$F:$G,2,0))</f>
        <v/>
      </c>
      <c r="G438" s="166" t="str">
        <f>IF(ISNA(VLOOKUP(RIGHT(G$3,1)&amp;"C"&amp;$B438&amp;$F431,'Xử lý'!$F:$G,2,0)),"",VLOOKUP(RIGHT(G$3,1)&amp;"C"&amp;$B438&amp;$F431,'Xử lý'!$F:$G,2,0))</f>
        <v>10A2
Toán.</v>
      </c>
      <c r="H438" s="167" t="str">
        <f>IF(ISNA(VLOOKUP(RIGHT(H$3,1)&amp;"C"&amp;$B438&amp;$F431,'Xử lý'!$F:$G,2,0)),"",VLOOKUP(RIGHT(H$3,1)&amp;"C"&amp;$B438&amp;$F431,'Xử lý'!$F:$G,2,0))</f>
        <v/>
      </c>
      <c r="I438" s="155"/>
    </row>
    <row r="439" spans="1:9" ht="31" x14ac:dyDescent="0.7">
      <c r="A439" s="168"/>
      <c r="B439" s="169">
        <v>2</v>
      </c>
      <c r="C439" s="104" t="str">
        <f>IF(ISNA(VLOOKUP(RIGHT(C$3,1)&amp;"C"&amp;$B439&amp;$F431,'Xử lý'!$F:$G,2,0)),"",VLOOKUP(RIGHT(C$3,1)&amp;"C"&amp;$B439&amp;$F431,'Xử lý'!$F:$G,2,0))</f>
        <v/>
      </c>
      <c r="D439" s="104" t="str">
        <f>IF(ISNA(VLOOKUP(RIGHT(D$3,1)&amp;"C"&amp;$B439&amp;$F431,'Xử lý'!$F:$G,2,0)),"",VLOOKUP(RIGHT(D$3,1)&amp;"C"&amp;$B439&amp;$F431,'Xử lý'!$F:$G,2,0))</f>
        <v/>
      </c>
      <c r="E439" s="104" t="str">
        <f>IF(ISNA(VLOOKUP(RIGHT(E$3,1)&amp;"C"&amp;$B439&amp;$F431,'Xử lý'!$F:$G,2,0)),"",VLOOKUP(RIGHT(E$3,1)&amp;"C"&amp;$B439&amp;$F431,'Xử lý'!$F:$G,2,0))</f>
        <v/>
      </c>
      <c r="F439" s="104" t="str">
        <f>IF(ISNA(VLOOKUP(RIGHT(F$3,1)&amp;"C"&amp;$B439&amp;$F431,'Xử lý'!$F:$G,2,0)),"",VLOOKUP(RIGHT(F$3,1)&amp;"C"&amp;$B439&amp;$F431,'Xử lý'!$F:$G,2,0))</f>
        <v/>
      </c>
      <c r="G439" s="104" t="str">
        <f>IF(ISNA(VLOOKUP(RIGHT(G$3,1)&amp;"C"&amp;$B439&amp;$F431,'Xử lý'!$F:$G,2,0)),"",VLOOKUP(RIGHT(G$3,1)&amp;"C"&amp;$B439&amp;$F431,'Xử lý'!$F:$G,2,0))</f>
        <v>10A2
Toán.</v>
      </c>
      <c r="H439" s="105" t="str">
        <f>IF(ISNA(VLOOKUP(RIGHT(H$3,1)&amp;"C"&amp;$B439&amp;$F431,'Xử lý'!$F:$G,2,0)),"",VLOOKUP(RIGHT(H$3,1)&amp;"C"&amp;$B439&amp;$F431,'Xử lý'!$F:$G,2,0))</f>
        <v/>
      </c>
      <c r="I439" s="155"/>
    </row>
    <row r="440" spans="1:9" ht="31" x14ac:dyDescent="0.7">
      <c r="A440" s="168"/>
      <c r="B440" s="169">
        <v>3</v>
      </c>
      <c r="C440" s="104" t="str">
        <f>IF(ISNA(VLOOKUP(RIGHT(C$3,1)&amp;"C"&amp;$B440&amp;$F431,'Xử lý'!$F:$G,2,0)),"",VLOOKUP(RIGHT(C$3,1)&amp;"C"&amp;$B440&amp;$F431,'Xử lý'!$F:$G,2,0))</f>
        <v/>
      </c>
      <c r="D440" s="104" t="str">
        <f>IF(ISNA(VLOOKUP(RIGHT(D$3,1)&amp;"C"&amp;$B440&amp;$F431,'Xử lý'!$F:$G,2,0)),"",VLOOKUP(RIGHT(D$3,1)&amp;"C"&amp;$B440&amp;$F431,'Xử lý'!$F:$G,2,0))</f>
        <v/>
      </c>
      <c r="E440" s="104" t="str">
        <f>IF(ISNA(VLOOKUP(RIGHT(E$3,1)&amp;"C"&amp;$B440&amp;$F431,'Xử lý'!$F:$G,2,0)),"",VLOOKUP(RIGHT(E$3,1)&amp;"C"&amp;$B440&amp;$F431,'Xử lý'!$F:$G,2,0))</f>
        <v/>
      </c>
      <c r="F440" s="104" t="str">
        <f>IF(ISNA(VLOOKUP(RIGHT(F$3,1)&amp;"C"&amp;$B440&amp;$F431,'Xử lý'!$F:$G,2,0)),"",VLOOKUP(RIGHT(F$3,1)&amp;"C"&amp;$B440&amp;$F431,'Xử lý'!$F:$G,2,0))</f>
        <v/>
      </c>
      <c r="G440" s="104" t="str">
        <f>IF(ISNA(VLOOKUP(RIGHT(G$3,1)&amp;"C"&amp;$B440&amp;$F431,'Xử lý'!$F:$G,2,0)),"",VLOOKUP(RIGHT(G$3,1)&amp;"C"&amp;$B440&amp;$F431,'Xử lý'!$F:$G,2,0))</f>
        <v>12A1
Toán.</v>
      </c>
      <c r="H440" s="105" t="str">
        <f>IF(ISNA(VLOOKUP(RIGHT(H$3,1)&amp;"C"&amp;$B440&amp;$F431,'Xử lý'!$F:$G,2,0)),"",VLOOKUP(RIGHT(H$3,1)&amp;"C"&amp;$B440&amp;$F431,'Xử lý'!$F:$G,2,0))</f>
        <v/>
      </c>
      <c r="I440" s="155"/>
    </row>
    <row r="441" spans="1:9" ht="31.5" thickBot="1" x14ac:dyDescent="0.75">
      <c r="A441" s="170"/>
      <c r="B441" s="171">
        <v>4</v>
      </c>
      <c r="C441" s="109" t="str">
        <f>IF(ISNA(VLOOKUP(RIGHT(C$3,1)&amp;"C"&amp;$B441&amp;$F431,'Xử lý'!$F:$G,2,0)),"",VLOOKUP(RIGHT(C$3,1)&amp;"C"&amp;$B441&amp;$F431,'Xử lý'!$F:$G,2,0))</f>
        <v/>
      </c>
      <c r="D441" s="109" t="str">
        <f>IF(ISNA(VLOOKUP(RIGHT(D$3,1)&amp;"C"&amp;$B441&amp;$F431,'Xử lý'!$F:$G,2,0)),"",VLOOKUP(RIGHT(D$3,1)&amp;"C"&amp;$B441&amp;$F431,'Xử lý'!$F:$G,2,0))</f>
        <v/>
      </c>
      <c r="E441" s="109" t="str">
        <f>IF(ISNA(VLOOKUP(RIGHT(E$3,1)&amp;"C"&amp;$B441&amp;$F431,'Xử lý'!$F:$G,2,0)),"",VLOOKUP(RIGHT(E$3,1)&amp;"C"&amp;$B441&amp;$F431,'Xử lý'!$F:$G,2,0))</f>
        <v/>
      </c>
      <c r="F441" s="109" t="str">
        <f>IF(ISNA(VLOOKUP(RIGHT(F$3,1)&amp;"C"&amp;$B441&amp;$F431,'Xử lý'!$F:$G,2,0)),"",VLOOKUP(RIGHT(F$3,1)&amp;"C"&amp;$B441&amp;$F431,'Xử lý'!$F:$G,2,0))</f>
        <v/>
      </c>
      <c r="G441" s="109" t="str">
        <f>IF(ISNA(VLOOKUP(RIGHT(G$3,1)&amp;"C"&amp;$B441&amp;$F431,'Xử lý'!$F:$G,2,0)),"",VLOOKUP(RIGHT(G$3,1)&amp;"C"&amp;$B441&amp;$F431,'Xử lý'!$F:$G,2,0))</f>
        <v>12A1
Toán.</v>
      </c>
      <c r="H441" s="110" t="str">
        <f>IF(ISNA(VLOOKUP(RIGHT(H$3,1)&amp;"C"&amp;$B441&amp;$F431,'Xử lý'!$F:$G,2,0)),"",VLOOKUP(RIGHT(H$3,1)&amp;"C"&amp;$B441&amp;$F431,'Xử lý'!$F:$G,2,0))</f>
        <v/>
      </c>
      <c r="I441" s="155"/>
    </row>
    <row r="442" spans="1:9" x14ac:dyDescent="0.35"/>
    <row r="443" spans="1:9" ht="15" x14ac:dyDescent="0.35">
      <c r="A443" s="146" t="str">
        <f>A430</f>
        <v>THỜI KHÓA BIỂU TUẦN 3 - ÁP DỤNG TỪ 18/9/2023</v>
      </c>
      <c r="B443" s="146"/>
      <c r="C443" s="146"/>
      <c r="D443" s="146"/>
      <c r="E443" s="146"/>
      <c r="F443" s="146"/>
      <c r="G443" s="146"/>
      <c r="H443" s="146"/>
    </row>
    <row r="444" spans="1:9" ht="16" thickBot="1" x14ac:dyDescent="0.4">
      <c r="A444" s="147"/>
      <c r="B444" s="147"/>
      <c r="C444" s="148"/>
      <c r="D444" s="148"/>
      <c r="E444" s="147" t="s">
        <v>157</v>
      </c>
      <c r="F444" s="147" t="str">
        <f>VLOOKUP(1+(ROW()-2)/13,DSGV!A:B,2,0)</f>
        <v>T.Oanh</v>
      </c>
      <c r="G444" s="147"/>
      <c r="H444" s="147"/>
    </row>
    <row r="445" spans="1:9" ht="16" thickBot="1" x14ac:dyDescent="0.4">
      <c r="A445" s="149"/>
      <c r="B445" s="150"/>
      <c r="C445" s="90" t="s">
        <v>79</v>
      </c>
      <c r="D445" s="90" t="s">
        <v>81</v>
      </c>
      <c r="E445" s="90" t="s">
        <v>82</v>
      </c>
      <c r="F445" s="90" t="s">
        <v>83</v>
      </c>
      <c r="G445" s="90" t="s">
        <v>84</v>
      </c>
      <c r="H445" s="91" t="s">
        <v>85</v>
      </c>
    </row>
    <row r="446" spans="1:9" ht="31" x14ac:dyDescent="0.7">
      <c r="A446" s="151" t="s">
        <v>9</v>
      </c>
      <c r="B446" s="152">
        <v>1</v>
      </c>
      <c r="C446" s="153" t="str">
        <f>IF(ISNA(VLOOKUP(RIGHT(C$3,1)&amp;"S"&amp;$B446&amp;$F444,'Xử lý'!$F:$G,2,0)),"",VLOOKUP(RIGHT(C$3,1)&amp;"S"&amp;$B446&amp;$F444,'Xử lý'!$F:$G,2,0))</f>
        <v/>
      </c>
      <c r="D446" s="153" t="str">
        <f>IF(ISNA(VLOOKUP(RIGHT(D$3,1)&amp;"S"&amp;$B446&amp;$F444,'Xử lý'!$F:$G,2,0)),"",VLOOKUP(RIGHT(D$3,1)&amp;"S"&amp;$B446&amp;$F444,'Xử lý'!$F:$G,2,0))</f>
        <v/>
      </c>
      <c r="E446" s="153" t="str">
        <f>IF(ISNA(VLOOKUP(RIGHT(E$3,1)&amp;"S"&amp;$B446&amp;$F444,'Xử lý'!$F:$G,2,0)),"",VLOOKUP(RIGHT(E$3,1)&amp;"S"&amp;$B446&amp;$F444,'Xử lý'!$F:$G,2,0))</f>
        <v/>
      </c>
      <c r="F446" s="153" t="str">
        <f>IF(ISNA(VLOOKUP(RIGHT(F$3,1)&amp;"S"&amp;$B446&amp;$F444,'Xử lý'!$F:$G,2,0)),"",VLOOKUP(RIGHT(F$3,1)&amp;"S"&amp;$B446&amp;$F444,'Xử lý'!$F:$G,2,0))</f>
        <v/>
      </c>
      <c r="G446" s="153" t="str">
        <f>IF(ISNA(VLOOKUP(RIGHT(G$3,1)&amp;"S"&amp;$B446&amp;$F444,'Xử lý'!$F:$G,2,0)),"",VLOOKUP(RIGHT(G$3,1)&amp;"S"&amp;$B446&amp;$F444,'Xử lý'!$F:$G,2,0))</f>
        <v/>
      </c>
      <c r="H446" s="154" t="str">
        <f>IF(ISNA(VLOOKUP(RIGHT(H$3,1)&amp;"S"&amp;$B446&amp;$F444,'Xử lý'!$F:$G,2,0)),"",VLOOKUP(RIGHT(H$3,1)&amp;"S"&amp;$B446&amp;$F444,'Xử lý'!$F:$G,2,0))</f>
        <v/>
      </c>
      <c r="I446" s="155"/>
    </row>
    <row r="447" spans="1:9" ht="31" x14ac:dyDescent="0.7">
      <c r="A447" s="156"/>
      <c r="B447" s="157">
        <v>2</v>
      </c>
      <c r="C447" s="158" t="str">
        <f>IF(ISNA(VLOOKUP(RIGHT(C$3,1)&amp;"S"&amp;$B447&amp;$F444,'Xử lý'!$F:$G,2,0)),"",VLOOKUP(RIGHT(C$3,1)&amp;"S"&amp;$B447&amp;$F444,'Xử lý'!$F:$G,2,0))</f>
        <v/>
      </c>
      <c r="D447" s="158" t="str">
        <f>IF(ISNA(VLOOKUP(RIGHT(D$3,1)&amp;"S"&amp;$B447&amp;$F444,'Xử lý'!$F:$G,2,0)),"",VLOOKUP(RIGHT(D$3,1)&amp;"S"&amp;$B447&amp;$F444,'Xử lý'!$F:$G,2,0))</f>
        <v/>
      </c>
      <c r="E447" s="158" t="str">
        <f>IF(ISNA(VLOOKUP(RIGHT(E$3,1)&amp;"S"&amp;$B447&amp;$F444,'Xử lý'!$F:$G,2,0)),"",VLOOKUP(RIGHT(E$3,1)&amp;"S"&amp;$B447&amp;$F444,'Xử lý'!$F:$G,2,0))</f>
        <v/>
      </c>
      <c r="F447" s="158" t="str">
        <f>IF(ISNA(VLOOKUP(RIGHT(F$3,1)&amp;"S"&amp;$B447&amp;$F444,'Xử lý'!$F:$G,2,0)),"",VLOOKUP(RIGHT(F$3,1)&amp;"S"&amp;$B447&amp;$F444,'Xử lý'!$F:$G,2,0))</f>
        <v/>
      </c>
      <c r="G447" s="158" t="str">
        <f>IF(ISNA(VLOOKUP(RIGHT(G$3,1)&amp;"S"&amp;$B447&amp;$F444,'Xử lý'!$F:$G,2,0)),"",VLOOKUP(RIGHT(G$3,1)&amp;"S"&amp;$B447&amp;$F444,'Xử lý'!$F:$G,2,0))</f>
        <v/>
      </c>
      <c r="H447" s="159" t="str">
        <f>IF(ISNA(VLOOKUP(RIGHT(H$3,1)&amp;"S"&amp;$B447&amp;$F444,'Xử lý'!$F:$G,2,0)),"",VLOOKUP(RIGHT(H$3,1)&amp;"S"&amp;$B447&amp;$F444,'Xử lý'!$F:$G,2,0))</f>
        <v/>
      </c>
      <c r="I447" s="155"/>
    </row>
    <row r="448" spans="1:9" ht="31" x14ac:dyDescent="0.7">
      <c r="A448" s="156"/>
      <c r="B448" s="157">
        <v>3</v>
      </c>
      <c r="C448" s="158" t="str">
        <f>IF(ISNA(VLOOKUP(RIGHT(C$3,1)&amp;"S"&amp;$B448&amp;$F444,'Xử lý'!$F:$G,2,0)),"",VLOOKUP(RIGHT(C$3,1)&amp;"S"&amp;$B448&amp;$F444,'Xử lý'!$F:$G,2,0))</f>
        <v/>
      </c>
      <c r="D448" s="158" t="str">
        <f>IF(ISNA(VLOOKUP(RIGHT(D$3,1)&amp;"S"&amp;$B448&amp;$F444,'Xử lý'!$F:$G,2,0)),"",VLOOKUP(RIGHT(D$3,1)&amp;"S"&amp;$B448&amp;$F444,'Xử lý'!$F:$G,2,0))</f>
        <v/>
      </c>
      <c r="E448" s="158" t="str">
        <f>IF(ISNA(VLOOKUP(RIGHT(E$3,1)&amp;"S"&amp;$B448&amp;$F444,'Xử lý'!$F:$G,2,0)),"",VLOOKUP(RIGHT(E$3,1)&amp;"S"&amp;$B448&amp;$F444,'Xử lý'!$F:$G,2,0))</f>
        <v/>
      </c>
      <c r="F448" s="158" t="str">
        <f>IF(ISNA(VLOOKUP(RIGHT(F$3,1)&amp;"S"&amp;$B448&amp;$F444,'Xử lý'!$F:$G,2,0)),"",VLOOKUP(RIGHT(F$3,1)&amp;"S"&amp;$B448&amp;$F444,'Xử lý'!$F:$G,2,0))</f>
        <v/>
      </c>
      <c r="G448" s="158" t="str">
        <f>IF(ISNA(VLOOKUP(RIGHT(G$3,1)&amp;"S"&amp;$B448&amp;$F444,'Xử lý'!$F:$G,2,0)),"",VLOOKUP(RIGHT(G$3,1)&amp;"S"&amp;$B448&amp;$F444,'Xử lý'!$F:$G,2,0))</f>
        <v/>
      </c>
      <c r="H448" s="159" t="str">
        <f>IF(ISNA(VLOOKUP(RIGHT(H$3,1)&amp;"S"&amp;$B448&amp;$F444,'Xử lý'!$F:$G,2,0)),"",VLOOKUP(RIGHT(H$3,1)&amp;"S"&amp;$B448&amp;$F444,'Xử lý'!$F:$G,2,0))</f>
        <v/>
      </c>
      <c r="I448" s="155"/>
    </row>
    <row r="449" spans="1:9" ht="31" x14ac:dyDescent="0.7">
      <c r="A449" s="156"/>
      <c r="B449" s="157">
        <v>4</v>
      </c>
      <c r="C449" s="158" t="str">
        <f>IF(ISNA(VLOOKUP(RIGHT(C$3,1)&amp;"S"&amp;$B449&amp;$F444,'Xử lý'!$F:$G,2,0)),"",VLOOKUP(RIGHT(C$3,1)&amp;"S"&amp;$B449&amp;$F444,'Xử lý'!$F:$G,2,0))</f>
        <v/>
      </c>
      <c r="D449" s="158" t="str">
        <f>IF(ISNA(VLOOKUP(RIGHT(D$3,1)&amp;"S"&amp;$B449&amp;$F444,'Xử lý'!$F:$G,2,0)),"",VLOOKUP(RIGHT(D$3,1)&amp;"S"&amp;$B449&amp;$F444,'Xử lý'!$F:$G,2,0))</f>
        <v/>
      </c>
      <c r="E449" s="158" t="str">
        <f>IF(ISNA(VLOOKUP(RIGHT(E$3,1)&amp;"S"&amp;$B449&amp;$F444,'Xử lý'!$F:$G,2,0)),"",VLOOKUP(RIGHT(E$3,1)&amp;"S"&amp;$B449&amp;$F444,'Xử lý'!$F:$G,2,0))</f>
        <v/>
      </c>
      <c r="F449" s="158" t="str">
        <f>IF(ISNA(VLOOKUP(RIGHT(F$3,1)&amp;"S"&amp;$B449&amp;$F444,'Xử lý'!$F:$G,2,0)),"",VLOOKUP(RIGHT(F$3,1)&amp;"S"&amp;$B449&amp;$F444,'Xử lý'!$F:$G,2,0))</f>
        <v/>
      </c>
      <c r="G449" s="158" t="str">
        <f>IF(ISNA(VLOOKUP(RIGHT(G$3,1)&amp;"S"&amp;$B449&amp;$F444,'Xử lý'!$F:$G,2,0)),"",VLOOKUP(RIGHT(G$3,1)&amp;"S"&amp;$B449&amp;$F444,'Xử lý'!$F:$G,2,0))</f>
        <v/>
      </c>
      <c r="H449" s="159" t="str">
        <f>IF(ISNA(VLOOKUP(RIGHT(H$3,1)&amp;"S"&amp;$B449&amp;$F444,'Xử lý'!$F:$G,2,0)),"",VLOOKUP(RIGHT(H$3,1)&amp;"S"&amp;$B449&amp;$F444,'Xử lý'!$F:$G,2,0))</f>
        <v/>
      </c>
      <c r="I449" s="155"/>
    </row>
    <row r="450" spans="1:9" ht="31.5" thickBot="1" x14ac:dyDescent="0.75">
      <c r="A450" s="160"/>
      <c r="B450" s="161">
        <v>5</v>
      </c>
      <c r="C450" s="162" t="str">
        <f>IF(ISNA(VLOOKUP(RIGHT(C$3,1)&amp;"S"&amp;$B450&amp;$F444,'Xử lý'!$F:$G,2,0)),"",VLOOKUP(RIGHT(C$3,1)&amp;"S"&amp;$B450&amp;$F444,'Xử lý'!$F:$G,2,0))</f>
        <v/>
      </c>
      <c r="D450" s="162" t="str">
        <f>IF(ISNA(VLOOKUP(RIGHT(D$3,1)&amp;"S"&amp;$B450&amp;$F444,'Xử lý'!$F:$G,2,0)),"",VLOOKUP(RIGHT(D$3,1)&amp;"S"&amp;$B450&amp;$F444,'Xử lý'!$F:$G,2,0))</f>
        <v/>
      </c>
      <c r="E450" s="162" t="str">
        <f>IF(ISNA(VLOOKUP(RIGHT(E$3,1)&amp;"S"&amp;$B450&amp;$F444,'Xử lý'!$F:$G,2,0)),"",VLOOKUP(RIGHT(E$3,1)&amp;"S"&amp;$B450&amp;$F444,'Xử lý'!$F:$G,2,0))</f>
        <v/>
      </c>
      <c r="F450" s="162" t="str">
        <f>IF(ISNA(VLOOKUP(RIGHT(F$3,1)&amp;"S"&amp;$B450&amp;$F444,'Xử lý'!$F:$G,2,0)),"",VLOOKUP(RIGHT(F$3,1)&amp;"S"&amp;$B450&amp;$F444,'Xử lý'!$F:$G,2,0))</f>
        <v/>
      </c>
      <c r="G450" s="162" t="str">
        <f>IF(ISNA(VLOOKUP(RIGHT(G$3,1)&amp;"S"&amp;$B450&amp;$F444,'Xử lý'!$F:$G,2,0)),"",VLOOKUP(RIGHT(G$3,1)&amp;"S"&amp;$B450&amp;$F444,'Xử lý'!$F:$G,2,0))</f>
        <v/>
      </c>
      <c r="H450" s="163" t="str">
        <f>IF(ISNA(VLOOKUP(RIGHT(H$3,1)&amp;"S"&amp;$B450&amp;$F444,'Xử lý'!$F:$G,2,0)),"",VLOOKUP(RIGHT(H$3,1)&amp;"S"&amp;$B450&amp;$F444,'Xử lý'!$F:$G,2,0))</f>
        <v/>
      </c>
      <c r="I450" s="155"/>
    </row>
    <row r="451" spans="1:9" ht="31" x14ac:dyDescent="0.7">
      <c r="A451" s="164" t="s">
        <v>64</v>
      </c>
      <c r="B451" s="165">
        <v>1</v>
      </c>
      <c r="C451" s="166" t="str">
        <f>IF(ISNA(VLOOKUP(RIGHT(C$3,1)&amp;"C"&amp;$B451&amp;$F444,'Xử lý'!$F:$G,2,0)),"",VLOOKUP(RIGHT(C$3,1)&amp;"C"&amp;$B451&amp;$F444,'Xử lý'!$F:$G,2,0))</f>
        <v>11A3
Toán.</v>
      </c>
      <c r="D451" s="166" t="str">
        <f>IF(ISNA(VLOOKUP(RIGHT(D$3,1)&amp;"C"&amp;$B451&amp;$F444,'Xử lý'!$F:$G,2,0)),"",VLOOKUP(RIGHT(D$3,1)&amp;"C"&amp;$B451&amp;$F444,'Xử lý'!$F:$G,2,0))</f>
        <v/>
      </c>
      <c r="E451" s="166" t="str">
        <f>IF(ISNA(VLOOKUP(RIGHT(E$3,1)&amp;"C"&amp;$B451&amp;$F444,'Xử lý'!$F:$G,2,0)),"",VLOOKUP(RIGHT(E$3,1)&amp;"C"&amp;$B451&amp;$F444,'Xử lý'!$F:$G,2,0))</f>
        <v>12A4
Toán.</v>
      </c>
      <c r="F451" s="166" t="str">
        <f>IF(ISNA(VLOOKUP(RIGHT(F$3,1)&amp;"C"&amp;$B451&amp;$F444,'Xử lý'!$F:$G,2,0)),"",VLOOKUP(RIGHT(F$3,1)&amp;"C"&amp;$B451&amp;$F444,'Xử lý'!$F:$G,2,0))</f>
        <v/>
      </c>
      <c r="G451" s="166" t="str">
        <f>IF(ISNA(VLOOKUP(RIGHT(G$3,1)&amp;"C"&amp;$B451&amp;$F444,'Xử lý'!$F:$G,2,0)),"",VLOOKUP(RIGHT(G$3,1)&amp;"C"&amp;$B451&amp;$F444,'Xử lý'!$F:$G,2,0))</f>
        <v/>
      </c>
      <c r="H451" s="167" t="str">
        <f>IF(ISNA(VLOOKUP(RIGHT(H$3,1)&amp;"C"&amp;$B451&amp;$F444,'Xử lý'!$F:$G,2,0)),"",VLOOKUP(RIGHT(H$3,1)&amp;"C"&amp;$B451&amp;$F444,'Xử lý'!$F:$G,2,0))</f>
        <v/>
      </c>
      <c r="I451" s="155"/>
    </row>
    <row r="452" spans="1:9" ht="31" x14ac:dyDescent="0.7">
      <c r="A452" s="168"/>
      <c r="B452" s="169">
        <v>2</v>
      </c>
      <c r="C452" s="104" t="str">
        <f>IF(ISNA(VLOOKUP(RIGHT(C$3,1)&amp;"C"&amp;$B452&amp;$F444,'Xử lý'!$F:$G,2,0)),"",VLOOKUP(RIGHT(C$3,1)&amp;"C"&amp;$B452&amp;$F444,'Xử lý'!$F:$G,2,0))</f>
        <v>11A3
Toán.</v>
      </c>
      <c r="D452" s="104" t="str">
        <f>IF(ISNA(VLOOKUP(RIGHT(D$3,1)&amp;"C"&amp;$B452&amp;$F444,'Xử lý'!$F:$G,2,0)),"",VLOOKUP(RIGHT(D$3,1)&amp;"C"&amp;$B452&amp;$F444,'Xử lý'!$F:$G,2,0))</f>
        <v/>
      </c>
      <c r="E452" s="104" t="str">
        <f>IF(ISNA(VLOOKUP(RIGHT(E$3,1)&amp;"C"&amp;$B452&amp;$F444,'Xử lý'!$F:$G,2,0)),"",VLOOKUP(RIGHT(E$3,1)&amp;"C"&amp;$B452&amp;$F444,'Xử lý'!$F:$G,2,0))</f>
        <v>12A4
Toán.</v>
      </c>
      <c r="F452" s="104" t="str">
        <f>IF(ISNA(VLOOKUP(RIGHT(F$3,1)&amp;"C"&amp;$B452&amp;$F444,'Xử lý'!$F:$G,2,0)),"",VLOOKUP(RIGHT(F$3,1)&amp;"C"&amp;$B452&amp;$F444,'Xử lý'!$F:$G,2,0))</f>
        <v/>
      </c>
      <c r="G452" s="104" t="str">
        <f>IF(ISNA(VLOOKUP(RIGHT(G$3,1)&amp;"C"&amp;$B452&amp;$F444,'Xử lý'!$F:$G,2,0)),"",VLOOKUP(RIGHT(G$3,1)&amp;"C"&amp;$B452&amp;$F444,'Xử lý'!$F:$G,2,0))</f>
        <v/>
      </c>
      <c r="H452" s="105" t="str">
        <f>IF(ISNA(VLOOKUP(RIGHT(H$3,1)&amp;"C"&amp;$B452&amp;$F444,'Xử lý'!$F:$G,2,0)),"",VLOOKUP(RIGHT(H$3,1)&amp;"C"&amp;$B452&amp;$F444,'Xử lý'!$F:$G,2,0))</f>
        <v/>
      </c>
      <c r="I452" s="155"/>
    </row>
    <row r="453" spans="1:9" ht="31" x14ac:dyDescent="0.7">
      <c r="A453" s="168"/>
      <c r="B453" s="169">
        <v>3</v>
      </c>
      <c r="C453" s="104" t="str">
        <f>IF(ISNA(VLOOKUP(RIGHT(C$3,1)&amp;"C"&amp;$B453&amp;$F444,'Xử lý'!$F:$G,2,0)),"",VLOOKUP(RIGHT(C$3,1)&amp;"C"&amp;$B453&amp;$F444,'Xử lý'!$F:$G,2,0))</f>
        <v>12A7
Toán.</v>
      </c>
      <c r="D453" s="104" t="str">
        <f>IF(ISNA(VLOOKUP(RIGHT(D$3,1)&amp;"C"&amp;$B453&amp;$F444,'Xử lý'!$F:$G,2,0)),"",VLOOKUP(RIGHT(D$3,1)&amp;"C"&amp;$B453&amp;$F444,'Xử lý'!$F:$G,2,0))</f>
        <v/>
      </c>
      <c r="E453" s="104" t="str">
        <f>IF(ISNA(VLOOKUP(RIGHT(E$3,1)&amp;"C"&amp;$B453&amp;$F444,'Xử lý'!$F:$G,2,0)),"",VLOOKUP(RIGHT(E$3,1)&amp;"C"&amp;$B453&amp;$F444,'Xử lý'!$F:$G,2,0))</f>
        <v>11A3
Toán.</v>
      </c>
      <c r="F453" s="104" t="str">
        <f>IF(ISNA(VLOOKUP(RIGHT(F$3,1)&amp;"C"&amp;$B453&amp;$F444,'Xử lý'!$F:$G,2,0)),"",VLOOKUP(RIGHT(F$3,1)&amp;"C"&amp;$B453&amp;$F444,'Xử lý'!$F:$G,2,0))</f>
        <v/>
      </c>
      <c r="G453" s="104" t="str">
        <f>IF(ISNA(VLOOKUP(RIGHT(G$3,1)&amp;"C"&amp;$B453&amp;$F444,'Xử lý'!$F:$G,2,0)),"",VLOOKUP(RIGHT(G$3,1)&amp;"C"&amp;$B453&amp;$F444,'Xử lý'!$F:$G,2,0))</f>
        <v/>
      </c>
      <c r="H453" s="105" t="str">
        <f>IF(ISNA(VLOOKUP(RIGHT(H$3,1)&amp;"C"&amp;$B453&amp;$F444,'Xử lý'!$F:$G,2,0)),"",VLOOKUP(RIGHT(H$3,1)&amp;"C"&amp;$B453&amp;$F444,'Xử lý'!$F:$G,2,0))</f>
        <v/>
      </c>
      <c r="I453" s="155"/>
    </row>
    <row r="454" spans="1:9" ht="31.5" thickBot="1" x14ac:dyDescent="0.75">
      <c r="A454" s="170"/>
      <c r="B454" s="171">
        <v>4</v>
      </c>
      <c r="C454" s="109" t="str">
        <f>IF(ISNA(VLOOKUP(RIGHT(C$3,1)&amp;"C"&amp;$B454&amp;$F444,'Xử lý'!$F:$G,2,0)),"",VLOOKUP(RIGHT(C$3,1)&amp;"C"&amp;$B454&amp;$F444,'Xử lý'!$F:$G,2,0))</f>
        <v>12A7
Toán.</v>
      </c>
      <c r="D454" s="109" t="str">
        <f>IF(ISNA(VLOOKUP(RIGHT(D$3,1)&amp;"C"&amp;$B454&amp;$F444,'Xử lý'!$F:$G,2,0)),"",VLOOKUP(RIGHT(D$3,1)&amp;"C"&amp;$B454&amp;$F444,'Xử lý'!$F:$G,2,0))</f>
        <v/>
      </c>
      <c r="E454" s="109" t="str">
        <f>IF(ISNA(VLOOKUP(RIGHT(E$3,1)&amp;"C"&amp;$B454&amp;$F444,'Xử lý'!$F:$G,2,0)),"",VLOOKUP(RIGHT(E$3,1)&amp;"C"&amp;$B454&amp;$F444,'Xử lý'!$F:$G,2,0))</f>
        <v>11A3
Toán.</v>
      </c>
      <c r="F454" s="109" t="str">
        <f>IF(ISNA(VLOOKUP(RIGHT(F$3,1)&amp;"C"&amp;$B454&amp;$F444,'Xử lý'!$F:$G,2,0)),"",VLOOKUP(RIGHT(F$3,1)&amp;"C"&amp;$B454&amp;$F444,'Xử lý'!$F:$G,2,0))</f>
        <v/>
      </c>
      <c r="G454" s="109" t="str">
        <f>IF(ISNA(VLOOKUP(RIGHT(G$3,1)&amp;"C"&amp;$B454&amp;$F444,'Xử lý'!$F:$G,2,0)),"",VLOOKUP(RIGHT(G$3,1)&amp;"C"&amp;$B454&amp;$F444,'Xử lý'!$F:$G,2,0))</f>
        <v/>
      </c>
      <c r="H454" s="110" t="str">
        <f>IF(ISNA(VLOOKUP(RIGHT(H$3,1)&amp;"C"&amp;$B454&amp;$F444,'Xử lý'!$F:$G,2,0)),"",VLOOKUP(RIGHT(H$3,1)&amp;"C"&amp;$B454&amp;$F444,'Xử lý'!$F:$G,2,0))</f>
        <v/>
      </c>
      <c r="I454" s="155"/>
    </row>
    <row r="455" spans="1:9" x14ac:dyDescent="0.35"/>
    <row r="456" spans="1:9" ht="15" x14ac:dyDescent="0.35">
      <c r="A456" s="146" t="str">
        <f>A443</f>
        <v>THỜI KHÓA BIỂU TUẦN 3 - ÁP DỤNG TỪ 18/9/2023</v>
      </c>
      <c r="B456" s="146"/>
      <c r="C456" s="146"/>
      <c r="D456" s="146"/>
      <c r="E456" s="146"/>
      <c r="F456" s="146"/>
      <c r="G456" s="146"/>
      <c r="H456" s="146"/>
    </row>
    <row r="457" spans="1:9" ht="16" thickBot="1" x14ac:dyDescent="0.4">
      <c r="A457" s="147"/>
      <c r="B457" s="147"/>
      <c r="C457" s="148"/>
      <c r="D457" s="148"/>
      <c r="E457" s="147" t="s">
        <v>157</v>
      </c>
      <c r="F457" s="147" t="str">
        <f>VLOOKUP(1+(ROW()-2)/13,DSGV!A:B,2,0)</f>
        <v>T.Tín</v>
      </c>
      <c r="G457" s="147"/>
      <c r="H457" s="147"/>
    </row>
    <row r="458" spans="1:9" ht="16" thickBot="1" x14ac:dyDescent="0.4">
      <c r="A458" s="149"/>
      <c r="B458" s="150"/>
      <c r="C458" s="90" t="s">
        <v>79</v>
      </c>
      <c r="D458" s="90" t="s">
        <v>81</v>
      </c>
      <c r="E458" s="90" t="s">
        <v>82</v>
      </c>
      <c r="F458" s="90" t="s">
        <v>83</v>
      </c>
      <c r="G458" s="90" t="s">
        <v>84</v>
      </c>
      <c r="H458" s="91" t="s">
        <v>85</v>
      </c>
    </row>
    <row r="459" spans="1:9" ht="31" x14ac:dyDescent="0.7">
      <c r="A459" s="151" t="s">
        <v>9</v>
      </c>
      <c r="B459" s="152">
        <v>1</v>
      </c>
      <c r="C459" s="153" t="str">
        <f>IF(ISNA(VLOOKUP(RIGHT(C$3,1)&amp;"S"&amp;$B459&amp;$F457,'Xử lý'!$F:$G,2,0)),"",VLOOKUP(RIGHT(C$3,1)&amp;"S"&amp;$B459&amp;$F457,'Xử lý'!$F:$G,2,0))</f>
        <v/>
      </c>
      <c r="D459" s="153" t="str">
        <f>IF(ISNA(VLOOKUP(RIGHT(D$3,1)&amp;"S"&amp;$B459&amp;$F457,'Xử lý'!$F:$G,2,0)),"",VLOOKUP(RIGHT(D$3,1)&amp;"S"&amp;$B459&amp;$F457,'Xử lý'!$F:$G,2,0))</f>
        <v/>
      </c>
      <c r="E459" s="153" t="str">
        <f>IF(ISNA(VLOOKUP(RIGHT(E$3,1)&amp;"S"&amp;$B459&amp;$F457,'Xử lý'!$F:$G,2,0)),"",VLOOKUP(RIGHT(E$3,1)&amp;"S"&amp;$B459&amp;$F457,'Xử lý'!$F:$G,2,0))</f>
        <v/>
      </c>
      <c r="F459" s="153" t="str">
        <f>IF(ISNA(VLOOKUP(RIGHT(F$3,1)&amp;"S"&amp;$B459&amp;$F457,'Xử lý'!$F:$G,2,0)),"",VLOOKUP(RIGHT(F$3,1)&amp;"S"&amp;$B459&amp;$F457,'Xử lý'!$F:$G,2,0))</f>
        <v/>
      </c>
      <c r="G459" s="153" t="str">
        <f>IF(ISNA(VLOOKUP(RIGHT(G$3,1)&amp;"S"&amp;$B459&amp;$F457,'Xử lý'!$F:$G,2,0)),"",VLOOKUP(RIGHT(G$3,1)&amp;"S"&amp;$B459&amp;$F457,'Xử lý'!$F:$G,2,0))</f>
        <v/>
      </c>
      <c r="H459" s="154" t="str">
        <f>IF(ISNA(VLOOKUP(RIGHT(H$3,1)&amp;"S"&amp;$B459&amp;$F457,'Xử lý'!$F:$G,2,0)),"",VLOOKUP(RIGHT(H$3,1)&amp;"S"&amp;$B459&amp;$F457,'Xử lý'!$F:$G,2,0))</f>
        <v/>
      </c>
      <c r="I459" s="155"/>
    </row>
    <row r="460" spans="1:9" ht="31" x14ac:dyDescent="0.7">
      <c r="A460" s="156"/>
      <c r="B460" s="157">
        <v>2</v>
      </c>
      <c r="C460" s="158" t="str">
        <f>IF(ISNA(VLOOKUP(RIGHT(C$3,1)&amp;"S"&amp;$B460&amp;$F457,'Xử lý'!$F:$G,2,0)),"",VLOOKUP(RIGHT(C$3,1)&amp;"S"&amp;$B460&amp;$F457,'Xử lý'!$F:$G,2,0))</f>
        <v/>
      </c>
      <c r="D460" s="158" t="str">
        <f>IF(ISNA(VLOOKUP(RIGHT(D$3,1)&amp;"S"&amp;$B460&amp;$F457,'Xử lý'!$F:$G,2,0)),"",VLOOKUP(RIGHT(D$3,1)&amp;"S"&amp;$B460&amp;$F457,'Xử lý'!$F:$G,2,0))</f>
        <v/>
      </c>
      <c r="E460" s="158" t="str">
        <f>IF(ISNA(VLOOKUP(RIGHT(E$3,1)&amp;"S"&amp;$B460&amp;$F457,'Xử lý'!$F:$G,2,0)),"",VLOOKUP(RIGHT(E$3,1)&amp;"S"&amp;$B460&amp;$F457,'Xử lý'!$F:$G,2,0))</f>
        <v/>
      </c>
      <c r="F460" s="158" t="str">
        <f>IF(ISNA(VLOOKUP(RIGHT(F$3,1)&amp;"S"&amp;$B460&amp;$F457,'Xử lý'!$F:$G,2,0)),"",VLOOKUP(RIGHT(F$3,1)&amp;"S"&amp;$B460&amp;$F457,'Xử lý'!$F:$G,2,0))</f>
        <v/>
      </c>
      <c r="G460" s="158" t="str">
        <f>IF(ISNA(VLOOKUP(RIGHT(G$3,1)&amp;"S"&amp;$B460&amp;$F457,'Xử lý'!$F:$G,2,0)),"",VLOOKUP(RIGHT(G$3,1)&amp;"S"&amp;$B460&amp;$F457,'Xử lý'!$F:$G,2,0))</f>
        <v/>
      </c>
      <c r="H460" s="159" t="str">
        <f>IF(ISNA(VLOOKUP(RIGHT(H$3,1)&amp;"S"&amp;$B460&amp;$F457,'Xử lý'!$F:$G,2,0)),"",VLOOKUP(RIGHT(H$3,1)&amp;"S"&amp;$B460&amp;$F457,'Xử lý'!$F:$G,2,0))</f>
        <v/>
      </c>
      <c r="I460" s="155"/>
    </row>
    <row r="461" spans="1:9" ht="31" x14ac:dyDescent="0.7">
      <c r="A461" s="156"/>
      <c r="B461" s="157">
        <v>3</v>
      </c>
      <c r="C461" s="158" t="str">
        <f>IF(ISNA(VLOOKUP(RIGHT(C$3,1)&amp;"S"&amp;$B461&amp;$F457,'Xử lý'!$F:$G,2,0)),"",VLOOKUP(RIGHT(C$3,1)&amp;"S"&amp;$B461&amp;$F457,'Xử lý'!$F:$G,2,0))</f>
        <v/>
      </c>
      <c r="D461" s="158" t="str">
        <f>IF(ISNA(VLOOKUP(RIGHT(D$3,1)&amp;"S"&amp;$B461&amp;$F457,'Xử lý'!$F:$G,2,0)),"",VLOOKUP(RIGHT(D$3,1)&amp;"S"&amp;$B461&amp;$F457,'Xử lý'!$F:$G,2,0))</f>
        <v/>
      </c>
      <c r="E461" s="158" t="str">
        <f>IF(ISNA(VLOOKUP(RIGHT(E$3,1)&amp;"S"&amp;$B461&amp;$F457,'Xử lý'!$F:$G,2,0)),"",VLOOKUP(RIGHT(E$3,1)&amp;"S"&amp;$B461&amp;$F457,'Xử lý'!$F:$G,2,0))</f>
        <v/>
      </c>
      <c r="F461" s="158" t="str">
        <f>IF(ISNA(VLOOKUP(RIGHT(F$3,1)&amp;"S"&amp;$B461&amp;$F457,'Xử lý'!$F:$G,2,0)),"",VLOOKUP(RIGHT(F$3,1)&amp;"S"&amp;$B461&amp;$F457,'Xử lý'!$F:$G,2,0))</f>
        <v/>
      </c>
      <c r="G461" s="158" t="str">
        <f>IF(ISNA(VLOOKUP(RIGHT(G$3,1)&amp;"S"&amp;$B461&amp;$F457,'Xử lý'!$F:$G,2,0)),"",VLOOKUP(RIGHT(G$3,1)&amp;"S"&amp;$B461&amp;$F457,'Xử lý'!$F:$G,2,0))</f>
        <v/>
      </c>
      <c r="H461" s="159" t="str">
        <f>IF(ISNA(VLOOKUP(RIGHT(H$3,1)&amp;"S"&amp;$B461&amp;$F457,'Xử lý'!$F:$G,2,0)),"",VLOOKUP(RIGHT(H$3,1)&amp;"S"&amp;$B461&amp;$F457,'Xử lý'!$F:$G,2,0))</f>
        <v/>
      </c>
      <c r="I461" s="155"/>
    </row>
    <row r="462" spans="1:9" ht="31" x14ac:dyDescent="0.7">
      <c r="A462" s="156"/>
      <c r="B462" s="157">
        <v>4</v>
      </c>
      <c r="C462" s="158" t="str">
        <f>IF(ISNA(VLOOKUP(RIGHT(C$3,1)&amp;"S"&amp;$B462&amp;$F457,'Xử lý'!$F:$G,2,0)),"",VLOOKUP(RIGHT(C$3,1)&amp;"S"&amp;$B462&amp;$F457,'Xử lý'!$F:$G,2,0))</f>
        <v/>
      </c>
      <c r="D462" s="158" t="str">
        <f>IF(ISNA(VLOOKUP(RIGHT(D$3,1)&amp;"S"&amp;$B462&amp;$F457,'Xử lý'!$F:$G,2,0)),"",VLOOKUP(RIGHT(D$3,1)&amp;"S"&amp;$B462&amp;$F457,'Xử lý'!$F:$G,2,0))</f>
        <v/>
      </c>
      <c r="E462" s="158" t="str">
        <f>IF(ISNA(VLOOKUP(RIGHT(E$3,1)&amp;"S"&amp;$B462&amp;$F457,'Xử lý'!$F:$G,2,0)),"",VLOOKUP(RIGHT(E$3,1)&amp;"S"&amp;$B462&amp;$F457,'Xử lý'!$F:$G,2,0))</f>
        <v/>
      </c>
      <c r="F462" s="158" t="str">
        <f>IF(ISNA(VLOOKUP(RIGHT(F$3,1)&amp;"S"&amp;$B462&amp;$F457,'Xử lý'!$F:$G,2,0)),"",VLOOKUP(RIGHT(F$3,1)&amp;"S"&amp;$B462&amp;$F457,'Xử lý'!$F:$G,2,0))</f>
        <v/>
      </c>
      <c r="G462" s="158" t="str">
        <f>IF(ISNA(VLOOKUP(RIGHT(G$3,1)&amp;"S"&amp;$B462&amp;$F457,'Xử lý'!$F:$G,2,0)),"",VLOOKUP(RIGHT(G$3,1)&amp;"S"&amp;$B462&amp;$F457,'Xử lý'!$F:$G,2,0))</f>
        <v/>
      </c>
      <c r="H462" s="159" t="str">
        <f>IF(ISNA(VLOOKUP(RIGHT(H$3,1)&amp;"S"&amp;$B462&amp;$F457,'Xử lý'!$F:$G,2,0)),"",VLOOKUP(RIGHT(H$3,1)&amp;"S"&amp;$B462&amp;$F457,'Xử lý'!$F:$G,2,0))</f>
        <v/>
      </c>
      <c r="I462" s="155"/>
    </row>
    <row r="463" spans="1:9" ht="31.5" thickBot="1" x14ac:dyDescent="0.75">
      <c r="A463" s="160"/>
      <c r="B463" s="161">
        <v>5</v>
      </c>
      <c r="C463" s="162" t="str">
        <f>IF(ISNA(VLOOKUP(RIGHT(C$3,1)&amp;"S"&amp;$B463&amp;$F457,'Xử lý'!$F:$G,2,0)),"",VLOOKUP(RIGHT(C$3,1)&amp;"S"&amp;$B463&amp;$F457,'Xử lý'!$F:$G,2,0))</f>
        <v/>
      </c>
      <c r="D463" s="162" t="str">
        <f>IF(ISNA(VLOOKUP(RIGHT(D$3,1)&amp;"S"&amp;$B463&amp;$F457,'Xử lý'!$F:$G,2,0)),"",VLOOKUP(RIGHT(D$3,1)&amp;"S"&amp;$B463&amp;$F457,'Xử lý'!$F:$G,2,0))</f>
        <v/>
      </c>
      <c r="E463" s="162" t="str">
        <f>IF(ISNA(VLOOKUP(RIGHT(E$3,1)&amp;"S"&amp;$B463&amp;$F457,'Xử lý'!$F:$G,2,0)),"",VLOOKUP(RIGHT(E$3,1)&amp;"S"&amp;$B463&amp;$F457,'Xử lý'!$F:$G,2,0))</f>
        <v/>
      </c>
      <c r="F463" s="162" t="str">
        <f>IF(ISNA(VLOOKUP(RIGHT(F$3,1)&amp;"S"&amp;$B463&amp;$F457,'Xử lý'!$F:$G,2,0)),"",VLOOKUP(RIGHT(F$3,1)&amp;"S"&amp;$B463&amp;$F457,'Xử lý'!$F:$G,2,0))</f>
        <v/>
      </c>
      <c r="G463" s="162" t="str">
        <f>IF(ISNA(VLOOKUP(RIGHT(G$3,1)&amp;"S"&amp;$B463&amp;$F457,'Xử lý'!$F:$G,2,0)),"",VLOOKUP(RIGHT(G$3,1)&amp;"S"&amp;$B463&amp;$F457,'Xử lý'!$F:$G,2,0))</f>
        <v/>
      </c>
      <c r="H463" s="163" t="str">
        <f>IF(ISNA(VLOOKUP(RIGHT(H$3,1)&amp;"S"&amp;$B463&amp;$F457,'Xử lý'!$F:$G,2,0)),"",VLOOKUP(RIGHT(H$3,1)&amp;"S"&amp;$B463&amp;$F457,'Xử lý'!$F:$G,2,0))</f>
        <v/>
      </c>
      <c r="I463" s="155"/>
    </row>
    <row r="464" spans="1:9" ht="31" x14ac:dyDescent="0.7">
      <c r="A464" s="164" t="s">
        <v>64</v>
      </c>
      <c r="B464" s="165">
        <v>1</v>
      </c>
      <c r="C464" s="166" t="str">
        <f>IF(ISNA(VLOOKUP(RIGHT(C$3,1)&amp;"C"&amp;$B464&amp;$F457,'Xử lý'!$F:$G,2,0)),"",VLOOKUP(RIGHT(C$3,1)&amp;"C"&amp;$B464&amp;$F457,'Xử lý'!$F:$G,2,0))</f>
        <v/>
      </c>
      <c r="D464" s="166" t="str">
        <f>IF(ISNA(VLOOKUP(RIGHT(D$3,1)&amp;"C"&amp;$B464&amp;$F457,'Xử lý'!$F:$G,2,0)),"",VLOOKUP(RIGHT(D$3,1)&amp;"C"&amp;$B464&amp;$F457,'Xử lý'!$F:$G,2,0))</f>
        <v>11A1
Toán.</v>
      </c>
      <c r="E464" s="166" t="str">
        <f>IF(ISNA(VLOOKUP(RIGHT(E$3,1)&amp;"C"&amp;$B464&amp;$F457,'Xử lý'!$F:$G,2,0)),"",VLOOKUP(RIGHT(E$3,1)&amp;"C"&amp;$B464&amp;$F457,'Xử lý'!$F:$G,2,0))</f>
        <v/>
      </c>
      <c r="F464" s="166" t="str">
        <f>IF(ISNA(VLOOKUP(RIGHT(F$3,1)&amp;"C"&amp;$B464&amp;$F457,'Xử lý'!$F:$G,2,0)),"",VLOOKUP(RIGHT(F$3,1)&amp;"C"&amp;$B464&amp;$F457,'Xử lý'!$F:$G,2,0))</f>
        <v>11A5
Toán.</v>
      </c>
      <c r="G464" s="166" t="str">
        <f>IF(ISNA(VLOOKUP(RIGHT(G$3,1)&amp;"C"&amp;$B464&amp;$F457,'Xử lý'!$F:$G,2,0)),"",VLOOKUP(RIGHT(G$3,1)&amp;"C"&amp;$B464&amp;$F457,'Xử lý'!$F:$G,2,0))</f>
        <v>12A5
Toán.</v>
      </c>
      <c r="H464" s="167" t="str">
        <f>IF(ISNA(VLOOKUP(RIGHT(H$3,1)&amp;"C"&amp;$B464&amp;$F457,'Xử lý'!$F:$G,2,0)),"",VLOOKUP(RIGHT(H$3,1)&amp;"C"&amp;$B464&amp;$F457,'Xử lý'!$F:$G,2,0))</f>
        <v/>
      </c>
      <c r="I464" s="155"/>
    </row>
    <row r="465" spans="1:9" ht="31" x14ac:dyDescent="0.7">
      <c r="A465" s="168"/>
      <c r="B465" s="169">
        <v>2</v>
      </c>
      <c r="C465" s="104" t="str">
        <f>IF(ISNA(VLOOKUP(RIGHT(C$3,1)&amp;"C"&amp;$B465&amp;$F457,'Xử lý'!$F:$G,2,0)),"",VLOOKUP(RIGHT(C$3,1)&amp;"C"&amp;$B465&amp;$F457,'Xử lý'!$F:$G,2,0))</f>
        <v/>
      </c>
      <c r="D465" s="104" t="str">
        <f>IF(ISNA(VLOOKUP(RIGHT(D$3,1)&amp;"C"&amp;$B465&amp;$F457,'Xử lý'!$F:$G,2,0)),"",VLOOKUP(RIGHT(D$3,1)&amp;"C"&amp;$B465&amp;$F457,'Xử lý'!$F:$G,2,0))</f>
        <v>11A1
Toán.</v>
      </c>
      <c r="E465" s="104" t="str">
        <f>IF(ISNA(VLOOKUP(RIGHT(E$3,1)&amp;"C"&amp;$B465&amp;$F457,'Xử lý'!$F:$G,2,0)),"",VLOOKUP(RIGHT(E$3,1)&amp;"C"&amp;$B465&amp;$F457,'Xử lý'!$F:$G,2,0))</f>
        <v/>
      </c>
      <c r="F465" s="104" t="str">
        <f>IF(ISNA(VLOOKUP(RIGHT(F$3,1)&amp;"C"&amp;$B465&amp;$F457,'Xử lý'!$F:$G,2,0)),"",VLOOKUP(RIGHT(F$3,1)&amp;"C"&amp;$B465&amp;$F457,'Xử lý'!$F:$G,2,0))</f>
        <v>11A5
Toán.</v>
      </c>
      <c r="G465" s="104" t="str">
        <f>IF(ISNA(VLOOKUP(RIGHT(G$3,1)&amp;"C"&amp;$B465&amp;$F457,'Xử lý'!$F:$G,2,0)),"",VLOOKUP(RIGHT(G$3,1)&amp;"C"&amp;$B465&amp;$F457,'Xử lý'!$F:$G,2,0))</f>
        <v>12A5
Toán.</v>
      </c>
      <c r="H465" s="105" t="str">
        <f>IF(ISNA(VLOOKUP(RIGHT(H$3,1)&amp;"C"&amp;$B465&amp;$F457,'Xử lý'!$F:$G,2,0)),"",VLOOKUP(RIGHT(H$3,1)&amp;"C"&amp;$B465&amp;$F457,'Xử lý'!$F:$G,2,0))</f>
        <v/>
      </c>
      <c r="I465" s="155"/>
    </row>
    <row r="466" spans="1:9" ht="31" x14ac:dyDescent="0.7">
      <c r="A466" s="168"/>
      <c r="B466" s="169">
        <v>3</v>
      </c>
      <c r="C466" s="104" t="str">
        <f>IF(ISNA(VLOOKUP(RIGHT(C$3,1)&amp;"C"&amp;$B466&amp;$F457,'Xử lý'!$F:$G,2,0)),"",VLOOKUP(RIGHT(C$3,1)&amp;"C"&amp;$B466&amp;$F457,'Xử lý'!$F:$G,2,0))</f>
        <v/>
      </c>
      <c r="D466" s="104" t="str">
        <f>IF(ISNA(VLOOKUP(RIGHT(D$3,1)&amp;"C"&amp;$B466&amp;$F457,'Xử lý'!$F:$G,2,0)),"",VLOOKUP(RIGHT(D$3,1)&amp;"C"&amp;$B466&amp;$F457,'Xử lý'!$F:$G,2,0))</f>
        <v/>
      </c>
      <c r="E466" s="104" t="str">
        <f>IF(ISNA(VLOOKUP(RIGHT(E$3,1)&amp;"C"&amp;$B466&amp;$F457,'Xử lý'!$F:$G,2,0)),"",VLOOKUP(RIGHT(E$3,1)&amp;"C"&amp;$B466&amp;$F457,'Xử lý'!$F:$G,2,0))</f>
        <v/>
      </c>
      <c r="F466" s="104" t="str">
        <f>IF(ISNA(VLOOKUP(RIGHT(F$3,1)&amp;"C"&amp;$B466&amp;$F457,'Xử lý'!$F:$G,2,0)),"",VLOOKUP(RIGHT(F$3,1)&amp;"C"&amp;$B466&amp;$F457,'Xử lý'!$F:$G,2,0))</f>
        <v/>
      </c>
      <c r="G466" s="104" t="str">
        <f>IF(ISNA(VLOOKUP(RIGHT(G$3,1)&amp;"C"&amp;$B466&amp;$F457,'Xử lý'!$F:$G,2,0)),"",VLOOKUP(RIGHT(G$3,1)&amp;"C"&amp;$B466&amp;$F457,'Xử lý'!$F:$G,2,0))</f>
        <v/>
      </c>
      <c r="H466" s="105" t="str">
        <f>IF(ISNA(VLOOKUP(RIGHT(H$3,1)&amp;"C"&amp;$B466&amp;$F457,'Xử lý'!$F:$G,2,0)),"",VLOOKUP(RIGHT(H$3,1)&amp;"C"&amp;$B466&amp;$F457,'Xử lý'!$F:$G,2,0))</f>
        <v/>
      </c>
      <c r="I466" s="155"/>
    </row>
    <row r="467" spans="1:9" ht="31.5" thickBot="1" x14ac:dyDescent="0.75">
      <c r="A467" s="170"/>
      <c r="B467" s="171">
        <v>4</v>
      </c>
      <c r="C467" s="109" t="str">
        <f>IF(ISNA(VLOOKUP(RIGHT(C$3,1)&amp;"C"&amp;$B467&amp;$F457,'Xử lý'!$F:$G,2,0)),"",VLOOKUP(RIGHT(C$3,1)&amp;"C"&amp;$B467&amp;$F457,'Xử lý'!$F:$G,2,0))</f>
        <v/>
      </c>
      <c r="D467" s="109" t="str">
        <f>IF(ISNA(VLOOKUP(RIGHT(D$3,1)&amp;"C"&amp;$B467&amp;$F457,'Xử lý'!$F:$G,2,0)),"",VLOOKUP(RIGHT(D$3,1)&amp;"C"&amp;$B467&amp;$F457,'Xử lý'!$F:$G,2,0))</f>
        <v/>
      </c>
      <c r="E467" s="109" t="str">
        <f>IF(ISNA(VLOOKUP(RIGHT(E$3,1)&amp;"C"&amp;$B467&amp;$F457,'Xử lý'!$F:$G,2,0)),"",VLOOKUP(RIGHT(E$3,1)&amp;"C"&amp;$B467&amp;$F457,'Xử lý'!$F:$G,2,0))</f>
        <v/>
      </c>
      <c r="F467" s="109" t="str">
        <f>IF(ISNA(VLOOKUP(RIGHT(F$3,1)&amp;"C"&amp;$B467&amp;$F457,'Xử lý'!$F:$G,2,0)),"",VLOOKUP(RIGHT(F$3,1)&amp;"C"&amp;$B467&amp;$F457,'Xử lý'!$F:$G,2,0))</f>
        <v/>
      </c>
      <c r="G467" s="109" t="str">
        <f>IF(ISNA(VLOOKUP(RIGHT(G$3,1)&amp;"C"&amp;$B467&amp;$F457,'Xử lý'!$F:$G,2,0)),"",VLOOKUP(RIGHT(G$3,1)&amp;"C"&amp;$B467&amp;$F457,'Xử lý'!$F:$G,2,0))</f>
        <v/>
      </c>
      <c r="H467" s="110" t="str">
        <f>IF(ISNA(VLOOKUP(RIGHT(H$3,1)&amp;"C"&amp;$B467&amp;$F457,'Xử lý'!$F:$G,2,0)),"",VLOOKUP(RIGHT(H$3,1)&amp;"C"&amp;$B467&amp;$F457,'Xử lý'!$F:$G,2,0))</f>
        <v/>
      </c>
      <c r="I467" s="155"/>
    </row>
    <row r="468" spans="1:9" x14ac:dyDescent="0.35"/>
    <row r="469" spans="1:9" ht="15" x14ac:dyDescent="0.35">
      <c r="A469" s="146" t="str">
        <f>A456</f>
        <v>THỜI KHÓA BIỂU TUẦN 3 - ÁP DỤNG TỪ 18/9/2023</v>
      </c>
      <c r="B469" s="146"/>
      <c r="C469" s="146"/>
      <c r="D469" s="146"/>
      <c r="E469" s="146"/>
      <c r="F469" s="146"/>
      <c r="G469" s="146"/>
      <c r="H469" s="146"/>
    </row>
    <row r="470" spans="1:9" ht="16" thickBot="1" x14ac:dyDescent="0.4">
      <c r="A470" s="147"/>
      <c r="B470" s="147"/>
      <c r="C470" s="148"/>
      <c r="D470" s="148"/>
      <c r="E470" s="147" t="s">
        <v>157</v>
      </c>
      <c r="F470" s="147" t="str">
        <f>VLOOKUP(1+(ROW()-2)/13,DSGV!A:B,2,0)</f>
        <v>T.Tùng</v>
      </c>
      <c r="G470" s="147"/>
      <c r="H470" s="147"/>
    </row>
    <row r="471" spans="1:9" ht="16" thickBot="1" x14ac:dyDescent="0.4">
      <c r="A471" s="149"/>
      <c r="B471" s="150"/>
      <c r="C471" s="90" t="s">
        <v>79</v>
      </c>
      <c r="D471" s="90" t="s">
        <v>81</v>
      </c>
      <c r="E471" s="90" t="s">
        <v>82</v>
      </c>
      <c r="F471" s="90" t="s">
        <v>83</v>
      </c>
      <c r="G471" s="90" t="s">
        <v>84</v>
      </c>
      <c r="H471" s="91" t="s">
        <v>85</v>
      </c>
    </row>
    <row r="472" spans="1:9" ht="31" x14ac:dyDescent="0.7">
      <c r="A472" s="151" t="s">
        <v>9</v>
      </c>
      <c r="B472" s="152">
        <v>1</v>
      </c>
      <c r="C472" s="153" t="str">
        <f>IF(ISNA(VLOOKUP(RIGHT(C$3,1)&amp;"S"&amp;$B472&amp;$F470,'Xử lý'!$F:$G,2,0)),"",VLOOKUP(RIGHT(C$3,1)&amp;"S"&amp;$B472&amp;$F470,'Xử lý'!$F:$G,2,0))</f>
        <v/>
      </c>
      <c r="D472" s="153" t="str">
        <f>IF(ISNA(VLOOKUP(RIGHT(D$3,1)&amp;"S"&amp;$B472&amp;$F470,'Xử lý'!$F:$G,2,0)),"",VLOOKUP(RIGHT(D$3,1)&amp;"S"&amp;$B472&amp;$F470,'Xử lý'!$F:$G,2,0))</f>
        <v/>
      </c>
      <c r="E472" s="153" t="str">
        <f>IF(ISNA(VLOOKUP(RIGHT(E$3,1)&amp;"S"&amp;$B472&amp;$F470,'Xử lý'!$F:$G,2,0)),"",VLOOKUP(RIGHT(E$3,1)&amp;"S"&amp;$B472&amp;$F470,'Xử lý'!$F:$G,2,0))</f>
        <v/>
      </c>
      <c r="F472" s="153" t="str">
        <f>IF(ISNA(VLOOKUP(RIGHT(F$3,1)&amp;"S"&amp;$B472&amp;$F470,'Xử lý'!$F:$G,2,0)),"",VLOOKUP(RIGHT(F$3,1)&amp;"S"&amp;$B472&amp;$F470,'Xử lý'!$F:$G,2,0))</f>
        <v/>
      </c>
      <c r="G472" s="153" t="str">
        <f>IF(ISNA(VLOOKUP(RIGHT(G$3,1)&amp;"S"&amp;$B472&amp;$F470,'Xử lý'!$F:$G,2,0)),"",VLOOKUP(RIGHT(G$3,1)&amp;"S"&amp;$B472&amp;$F470,'Xử lý'!$F:$G,2,0))</f>
        <v/>
      </c>
      <c r="H472" s="154" t="str">
        <f>IF(ISNA(VLOOKUP(RIGHT(H$3,1)&amp;"S"&amp;$B472&amp;$F470,'Xử lý'!$F:$G,2,0)),"",VLOOKUP(RIGHT(H$3,1)&amp;"S"&amp;$B472&amp;$F470,'Xử lý'!$F:$G,2,0))</f>
        <v/>
      </c>
      <c r="I472" s="155"/>
    </row>
    <row r="473" spans="1:9" ht="31" x14ac:dyDescent="0.7">
      <c r="A473" s="156"/>
      <c r="B473" s="157">
        <v>2</v>
      </c>
      <c r="C473" s="158" t="str">
        <f>IF(ISNA(VLOOKUP(RIGHT(C$3,1)&amp;"S"&amp;$B473&amp;$F470,'Xử lý'!$F:$G,2,0)),"",VLOOKUP(RIGHT(C$3,1)&amp;"S"&amp;$B473&amp;$F470,'Xử lý'!$F:$G,2,0))</f>
        <v/>
      </c>
      <c r="D473" s="158" t="str">
        <f>IF(ISNA(VLOOKUP(RIGHT(D$3,1)&amp;"S"&amp;$B473&amp;$F470,'Xử lý'!$F:$G,2,0)),"",VLOOKUP(RIGHT(D$3,1)&amp;"S"&amp;$B473&amp;$F470,'Xử lý'!$F:$G,2,0))</f>
        <v/>
      </c>
      <c r="E473" s="158" t="str">
        <f>IF(ISNA(VLOOKUP(RIGHT(E$3,1)&amp;"S"&amp;$B473&amp;$F470,'Xử lý'!$F:$G,2,0)),"",VLOOKUP(RIGHT(E$3,1)&amp;"S"&amp;$B473&amp;$F470,'Xử lý'!$F:$G,2,0))</f>
        <v/>
      </c>
      <c r="F473" s="158" t="str">
        <f>IF(ISNA(VLOOKUP(RIGHT(F$3,1)&amp;"S"&amp;$B473&amp;$F470,'Xử lý'!$F:$G,2,0)),"",VLOOKUP(RIGHT(F$3,1)&amp;"S"&amp;$B473&amp;$F470,'Xử lý'!$F:$G,2,0))</f>
        <v/>
      </c>
      <c r="G473" s="158" t="str">
        <f>IF(ISNA(VLOOKUP(RIGHT(G$3,1)&amp;"S"&amp;$B473&amp;$F470,'Xử lý'!$F:$G,2,0)),"",VLOOKUP(RIGHT(G$3,1)&amp;"S"&amp;$B473&amp;$F470,'Xử lý'!$F:$G,2,0))</f>
        <v/>
      </c>
      <c r="H473" s="159" t="str">
        <f>IF(ISNA(VLOOKUP(RIGHT(H$3,1)&amp;"S"&amp;$B473&amp;$F470,'Xử lý'!$F:$G,2,0)),"",VLOOKUP(RIGHT(H$3,1)&amp;"S"&amp;$B473&amp;$F470,'Xử lý'!$F:$G,2,0))</f>
        <v/>
      </c>
      <c r="I473" s="155"/>
    </row>
    <row r="474" spans="1:9" ht="31" x14ac:dyDescent="0.7">
      <c r="A474" s="156"/>
      <c r="B474" s="157">
        <v>3</v>
      </c>
      <c r="C474" s="158" t="str">
        <f>IF(ISNA(VLOOKUP(RIGHT(C$3,1)&amp;"S"&amp;$B474&amp;$F470,'Xử lý'!$F:$G,2,0)),"",VLOOKUP(RIGHT(C$3,1)&amp;"S"&amp;$B474&amp;$F470,'Xử lý'!$F:$G,2,0))</f>
        <v/>
      </c>
      <c r="D474" s="158" t="str">
        <f>IF(ISNA(VLOOKUP(RIGHT(D$3,1)&amp;"S"&amp;$B474&amp;$F470,'Xử lý'!$F:$G,2,0)),"",VLOOKUP(RIGHT(D$3,1)&amp;"S"&amp;$B474&amp;$F470,'Xử lý'!$F:$G,2,0))</f>
        <v/>
      </c>
      <c r="E474" s="158" t="str">
        <f>IF(ISNA(VLOOKUP(RIGHT(E$3,1)&amp;"S"&amp;$B474&amp;$F470,'Xử lý'!$F:$G,2,0)),"",VLOOKUP(RIGHT(E$3,1)&amp;"S"&amp;$B474&amp;$F470,'Xử lý'!$F:$G,2,0))</f>
        <v/>
      </c>
      <c r="F474" s="158" t="str">
        <f>IF(ISNA(VLOOKUP(RIGHT(F$3,1)&amp;"S"&amp;$B474&amp;$F470,'Xử lý'!$F:$G,2,0)),"",VLOOKUP(RIGHT(F$3,1)&amp;"S"&amp;$B474&amp;$F470,'Xử lý'!$F:$G,2,0))</f>
        <v/>
      </c>
      <c r="G474" s="158" t="str">
        <f>IF(ISNA(VLOOKUP(RIGHT(G$3,1)&amp;"S"&amp;$B474&amp;$F470,'Xử lý'!$F:$G,2,0)),"",VLOOKUP(RIGHT(G$3,1)&amp;"S"&amp;$B474&amp;$F470,'Xử lý'!$F:$G,2,0))</f>
        <v/>
      </c>
      <c r="H474" s="159" t="str">
        <f>IF(ISNA(VLOOKUP(RIGHT(H$3,1)&amp;"S"&amp;$B474&amp;$F470,'Xử lý'!$F:$G,2,0)),"",VLOOKUP(RIGHT(H$3,1)&amp;"S"&amp;$B474&amp;$F470,'Xử lý'!$F:$G,2,0))</f>
        <v/>
      </c>
      <c r="I474" s="155"/>
    </row>
    <row r="475" spans="1:9" ht="31" x14ac:dyDescent="0.7">
      <c r="A475" s="156"/>
      <c r="B475" s="157">
        <v>4</v>
      </c>
      <c r="C475" s="158" t="str">
        <f>IF(ISNA(VLOOKUP(RIGHT(C$3,1)&amp;"S"&amp;$B475&amp;$F470,'Xử lý'!$F:$G,2,0)),"",VLOOKUP(RIGHT(C$3,1)&amp;"S"&amp;$B475&amp;$F470,'Xử lý'!$F:$G,2,0))</f>
        <v/>
      </c>
      <c r="D475" s="158" t="str">
        <f>IF(ISNA(VLOOKUP(RIGHT(D$3,1)&amp;"S"&amp;$B475&amp;$F470,'Xử lý'!$F:$G,2,0)),"",VLOOKUP(RIGHT(D$3,1)&amp;"S"&amp;$B475&amp;$F470,'Xử lý'!$F:$G,2,0))</f>
        <v/>
      </c>
      <c r="E475" s="158" t="str">
        <f>IF(ISNA(VLOOKUP(RIGHT(E$3,1)&amp;"S"&amp;$B475&amp;$F470,'Xử lý'!$F:$G,2,0)),"",VLOOKUP(RIGHT(E$3,1)&amp;"S"&amp;$B475&amp;$F470,'Xử lý'!$F:$G,2,0))</f>
        <v/>
      </c>
      <c r="F475" s="158" t="str">
        <f>IF(ISNA(VLOOKUP(RIGHT(F$3,1)&amp;"S"&amp;$B475&amp;$F470,'Xử lý'!$F:$G,2,0)),"",VLOOKUP(RIGHT(F$3,1)&amp;"S"&amp;$B475&amp;$F470,'Xử lý'!$F:$G,2,0))</f>
        <v/>
      </c>
      <c r="G475" s="158" t="str">
        <f>IF(ISNA(VLOOKUP(RIGHT(G$3,1)&amp;"S"&amp;$B475&amp;$F470,'Xử lý'!$F:$G,2,0)),"",VLOOKUP(RIGHT(G$3,1)&amp;"S"&amp;$B475&amp;$F470,'Xử lý'!$F:$G,2,0))</f>
        <v/>
      </c>
      <c r="H475" s="159" t="str">
        <f>IF(ISNA(VLOOKUP(RIGHT(H$3,1)&amp;"S"&amp;$B475&amp;$F470,'Xử lý'!$F:$G,2,0)),"",VLOOKUP(RIGHT(H$3,1)&amp;"S"&amp;$B475&amp;$F470,'Xử lý'!$F:$G,2,0))</f>
        <v/>
      </c>
      <c r="I475" s="155"/>
    </row>
    <row r="476" spans="1:9" ht="31.5" thickBot="1" x14ac:dyDescent="0.75">
      <c r="A476" s="160"/>
      <c r="B476" s="161">
        <v>5</v>
      </c>
      <c r="C476" s="162" t="str">
        <f>IF(ISNA(VLOOKUP(RIGHT(C$3,1)&amp;"S"&amp;$B476&amp;$F470,'Xử lý'!$F:$G,2,0)),"",VLOOKUP(RIGHT(C$3,1)&amp;"S"&amp;$B476&amp;$F470,'Xử lý'!$F:$G,2,0))</f>
        <v/>
      </c>
      <c r="D476" s="162" t="str">
        <f>IF(ISNA(VLOOKUP(RIGHT(D$3,1)&amp;"S"&amp;$B476&amp;$F470,'Xử lý'!$F:$G,2,0)),"",VLOOKUP(RIGHT(D$3,1)&amp;"S"&amp;$B476&amp;$F470,'Xử lý'!$F:$G,2,0))</f>
        <v/>
      </c>
      <c r="E476" s="162" t="str">
        <f>IF(ISNA(VLOOKUP(RIGHT(E$3,1)&amp;"S"&amp;$B476&amp;$F470,'Xử lý'!$F:$G,2,0)),"",VLOOKUP(RIGHT(E$3,1)&amp;"S"&amp;$B476&amp;$F470,'Xử lý'!$F:$G,2,0))</f>
        <v/>
      </c>
      <c r="F476" s="162" t="str">
        <f>IF(ISNA(VLOOKUP(RIGHT(F$3,1)&amp;"S"&amp;$B476&amp;$F470,'Xử lý'!$F:$G,2,0)),"",VLOOKUP(RIGHT(F$3,1)&amp;"S"&amp;$B476&amp;$F470,'Xử lý'!$F:$G,2,0))</f>
        <v/>
      </c>
      <c r="G476" s="162" t="str">
        <f>IF(ISNA(VLOOKUP(RIGHT(G$3,1)&amp;"S"&amp;$B476&amp;$F470,'Xử lý'!$F:$G,2,0)),"",VLOOKUP(RIGHT(G$3,1)&amp;"S"&amp;$B476&amp;$F470,'Xử lý'!$F:$G,2,0))</f>
        <v/>
      </c>
      <c r="H476" s="163" t="str">
        <f>IF(ISNA(VLOOKUP(RIGHT(H$3,1)&amp;"S"&amp;$B476&amp;$F470,'Xử lý'!$F:$G,2,0)),"",VLOOKUP(RIGHT(H$3,1)&amp;"S"&amp;$B476&amp;$F470,'Xử lý'!$F:$G,2,0))</f>
        <v/>
      </c>
      <c r="I476" s="155"/>
    </row>
    <row r="477" spans="1:9" ht="31" x14ac:dyDescent="0.7">
      <c r="A477" s="164" t="s">
        <v>64</v>
      </c>
      <c r="B477" s="165">
        <v>1</v>
      </c>
      <c r="C477" s="166" t="str">
        <f>IF(ISNA(VLOOKUP(RIGHT(C$3,1)&amp;"C"&amp;$B477&amp;$F470,'Xử lý'!$F:$G,2,0)),"",VLOOKUP(RIGHT(C$3,1)&amp;"C"&amp;$B477&amp;$F470,'Xử lý'!$F:$G,2,0))</f>
        <v/>
      </c>
      <c r="D477" s="166" t="str">
        <f>IF(ISNA(VLOOKUP(RIGHT(D$3,1)&amp;"C"&amp;$B477&amp;$F470,'Xử lý'!$F:$G,2,0)),"",VLOOKUP(RIGHT(D$3,1)&amp;"C"&amp;$B477&amp;$F470,'Xử lý'!$F:$G,2,0))</f>
        <v/>
      </c>
      <c r="E477" s="166" t="str">
        <f>IF(ISNA(VLOOKUP(RIGHT(E$3,1)&amp;"C"&amp;$B477&amp;$F470,'Xử lý'!$F:$G,2,0)),"",VLOOKUP(RIGHT(E$3,1)&amp;"C"&amp;$B477&amp;$F470,'Xử lý'!$F:$G,2,0))</f>
        <v>12A2
Toán.</v>
      </c>
      <c r="F477" s="166" t="str">
        <f>IF(ISNA(VLOOKUP(RIGHT(F$3,1)&amp;"C"&amp;$B477&amp;$F470,'Xử lý'!$F:$G,2,0)),"",VLOOKUP(RIGHT(F$3,1)&amp;"C"&amp;$B477&amp;$F470,'Xử lý'!$F:$G,2,0))</f>
        <v/>
      </c>
      <c r="G477" s="166" t="str">
        <f>IF(ISNA(VLOOKUP(RIGHT(G$3,1)&amp;"C"&amp;$B477&amp;$F470,'Xử lý'!$F:$G,2,0)),"",VLOOKUP(RIGHT(G$3,1)&amp;"C"&amp;$B477&amp;$F470,'Xử lý'!$F:$G,2,0))</f>
        <v/>
      </c>
      <c r="H477" s="167" t="str">
        <f>IF(ISNA(VLOOKUP(RIGHT(H$3,1)&amp;"C"&amp;$B477&amp;$F470,'Xử lý'!$F:$G,2,0)),"",VLOOKUP(RIGHT(H$3,1)&amp;"C"&amp;$B477&amp;$F470,'Xử lý'!$F:$G,2,0))</f>
        <v/>
      </c>
      <c r="I477" s="155"/>
    </row>
    <row r="478" spans="1:9" ht="31" x14ac:dyDescent="0.7">
      <c r="A478" s="168"/>
      <c r="B478" s="169">
        <v>2</v>
      </c>
      <c r="C478" s="104" t="str">
        <f>IF(ISNA(VLOOKUP(RIGHT(C$3,1)&amp;"C"&amp;$B478&amp;$F470,'Xử lý'!$F:$G,2,0)),"",VLOOKUP(RIGHT(C$3,1)&amp;"C"&amp;$B478&amp;$F470,'Xử lý'!$F:$G,2,0))</f>
        <v/>
      </c>
      <c r="D478" s="104" t="str">
        <f>IF(ISNA(VLOOKUP(RIGHT(D$3,1)&amp;"C"&amp;$B478&amp;$F470,'Xử lý'!$F:$G,2,0)),"",VLOOKUP(RIGHT(D$3,1)&amp;"C"&amp;$B478&amp;$F470,'Xử lý'!$F:$G,2,0))</f>
        <v/>
      </c>
      <c r="E478" s="104" t="str">
        <f>IF(ISNA(VLOOKUP(RIGHT(E$3,1)&amp;"C"&amp;$B478&amp;$F470,'Xử lý'!$F:$G,2,0)),"",VLOOKUP(RIGHT(E$3,1)&amp;"C"&amp;$B478&amp;$F470,'Xử lý'!$F:$G,2,0))</f>
        <v>12A2
Toán.</v>
      </c>
      <c r="F478" s="104" t="str">
        <f>IF(ISNA(VLOOKUP(RIGHT(F$3,1)&amp;"C"&amp;$B478&amp;$F470,'Xử lý'!$F:$G,2,0)),"",VLOOKUP(RIGHT(F$3,1)&amp;"C"&amp;$B478&amp;$F470,'Xử lý'!$F:$G,2,0))</f>
        <v/>
      </c>
      <c r="G478" s="104" t="str">
        <f>IF(ISNA(VLOOKUP(RIGHT(G$3,1)&amp;"C"&amp;$B478&amp;$F470,'Xử lý'!$F:$G,2,0)),"",VLOOKUP(RIGHT(G$3,1)&amp;"C"&amp;$B478&amp;$F470,'Xử lý'!$F:$G,2,0))</f>
        <v/>
      </c>
      <c r="H478" s="105" t="str">
        <f>IF(ISNA(VLOOKUP(RIGHT(H$3,1)&amp;"C"&amp;$B478&amp;$F470,'Xử lý'!$F:$G,2,0)),"",VLOOKUP(RIGHT(H$3,1)&amp;"C"&amp;$B478&amp;$F470,'Xử lý'!$F:$G,2,0))</f>
        <v/>
      </c>
      <c r="I478" s="155"/>
    </row>
    <row r="479" spans="1:9" ht="31" x14ac:dyDescent="0.7">
      <c r="A479" s="168"/>
      <c r="B479" s="169">
        <v>3</v>
      </c>
      <c r="C479" s="104" t="str">
        <f>IF(ISNA(VLOOKUP(RIGHT(C$3,1)&amp;"C"&amp;$B479&amp;$F470,'Xử lý'!$F:$G,2,0)),"",VLOOKUP(RIGHT(C$3,1)&amp;"C"&amp;$B479&amp;$F470,'Xử lý'!$F:$G,2,0))</f>
        <v/>
      </c>
      <c r="D479" s="104" t="str">
        <f>IF(ISNA(VLOOKUP(RIGHT(D$3,1)&amp;"C"&amp;$B479&amp;$F470,'Xử lý'!$F:$G,2,0)),"",VLOOKUP(RIGHT(D$3,1)&amp;"C"&amp;$B479&amp;$F470,'Xử lý'!$F:$G,2,0))</f>
        <v/>
      </c>
      <c r="E479" s="104" t="str">
        <f>IF(ISNA(VLOOKUP(RIGHT(E$3,1)&amp;"C"&amp;$B479&amp;$F470,'Xử lý'!$F:$G,2,0)),"",VLOOKUP(RIGHT(E$3,1)&amp;"C"&amp;$B479&amp;$F470,'Xử lý'!$F:$G,2,0))</f>
        <v>10A5
Toán.</v>
      </c>
      <c r="F479" s="104" t="str">
        <f>IF(ISNA(VLOOKUP(RIGHT(F$3,1)&amp;"C"&amp;$B479&amp;$F470,'Xử lý'!$F:$G,2,0)),"",VLOOKUP(RIGHT(F$3,1)&amp;"C"&amp;$B479&amp;$F470,'Xử lý'!$F:$G,2,0))</f>
        <v/>
      </c>
      <c r="G479" s="104" t="str">
        <f>IF(ISNA(VLOOKUP(RIGHT(G$3,1)&amp;"C"&amp;$B479&amp;$F470,'Xử lý'!$F:$G,2,0)),"",VLOOKUP(RIGHT(G$3,1)&amp;"C"&amp;$B479&amp;$F470,'Xử lý'!$F:$G,2,0))</f>
        <v/>
      </c>
      <c r="H479" s="105" t="str">
        <f>IF(ISNA(VLOOKUP(RIGHT(H$3,1)&amp;"C"&amp;$B479&amp;$F470,'Xử lý'!$F:$G,2,0)),"",VLOOKUP(RIGHT(H$3,1)&amp;"C"&amp;$B479&amp;$F470,'Xử lý'!$F:$G,2,0))</f>
        <v/>
      </c>
      <c r="I479" s="155"/>
    </row>
    <row r="480" spans="1:9" ht="31.5" thickBot="1" x14ac:dyDescent="0.75">
      <c r="A480" s="170"/>
      <c r="B480" s="171">
        <v>4</v>
      </c>
      <c r="C480" s="109" t="str">
        <f>IF(ISNA(VLOOKUP(RIGHT(C$3,1)&amp;"C"&amp;$B480&amp;$F470,'Xử lý'!$F:$G,2,0)),"",VLOOKUP(RIGHT(C$3,1)&amp;"C"&amp;$B480&amp;$F470,'Xử lý'!$F:$G,2,0))</f>
        <v/>
      </c>
      <c r="D480" s="109" t="str">
        <f>IF(ISNA(VLOOKUP(RIGHT(D$3,1)&amp;"C"&amp;$B480&amp;$F470,'Xử lý'!$F:$G,2,0)),"",VLOOKUP(RIGHT(D$3,1)&amp;"C"&amp;$B480&amp;$F470,'Xử lý'!$F:$G,2,0))</f>
        <v/>
      </c>
      <c r="E480" s="109" t="str">
        <f>IF(ISNA(VLOOKUP(RIGHT(E$3,1)&amp;"C"&amp;$B480&amp;$F470,'Xử lý'!$F:$G,2,0)),"",VLOOKUP(RIGHT(E$3,1)&amp;"C"&amp;$B480&amp;$F470,'Xử lý'!$F:$G,2,0))</f>
        <v>10A5
Toán.</v>
      </c>
      <c r="F480" s="109" t="str">
        <f>IF(ISNA(VLOOKUP(RIGHT(F$3,1)&amp;"C"&amp;$B480&amp;$F470,'Xử lý'!$F:$G,2,0)),"",VLOOKUP(RIGHT(F$3,1)&amp;"C"&amp;$B480&amp;$F470,'Xử lý'!$F:$G,2,0))</f>
        <v/>
      </c>
      <c r="G480" s="109" t="str">
        <f>IF(ISNA(VLOOKUP(RIGHT(G$3,1)&amp;"C"&amp;$B480&amp;$F470,'Xử lý'!$F:$G,2,0)),"",VLOOKUP(RIGHT(G$3,1)&amp;"C"&amp;$B480&amp;$F470,'Xử lý'!$F:$G,2,0))</f>
        <v/>
      </c>
      <c r="H480" s="110" t="str">
        <f>IF(ISNA(VLOOKUP(RIGHT(H$3,1)&amp;"C"&amp;$B480&amp;$F470,'Xử lý'!$F:$G,2,0)),"",VLOOKUP(RIGHT(H$3,1)&amp;"C"&amp;$B480&amp;$F470,'Xử lý'!$F:$G,2,0))</f>
        <v/>
      </c>
      <c r="I480" s="155"/>
    </row>
    <row r="481" spans="1:9" x14ac:dyDescent="0.35"/>
    <row r="482" spans="1:9" ht="15" x14ac:dyDescent="0.35">
      <c r="A482" s="146" t="str">
        <f>A469</f>
        <v>THỜI KHÓA BIỂU TUẦN 3 - ÁP DỤNG TỪ 18/9/2023</v>
      </c>
      <c r="B482" s="146"/>
      <c r="C482" s="146"/>
      <c r="D482" s="146"/>
      <c r="E482" s="146"/>
      <c r="F482" s="146"/>
      <c r="G482" s="146"/>
      <c r="H482" s="146"/>
    </row>
    <row r="483" spans="1:9" ht="16" thickBot="1" x14ac:dyDescent="0.4">
      <c r="A483" s="147"/>
      <c r="B483" s="147"/>
      <c r="C483" s="148"/>
      <c r="D483" s="148"/>
      <c r="E483" s="147" t="s">
        <v>157</v>
      </c>
      <c r="F483" s="147" t="str">
        <f>VLOOKUP(1+(ROW()-2)/13,DSGV!A:B,2,0)</f>
        <v>TD.Cảnh</v>
      </c>
      <c r="G483" s="147"/>
      <c r="H483" s="147"/>
    </row>
    <row r="484" spans="1:9" ht="16" thickBot="1" x14ac:dyDescent="0.4">
      <c r="A484" s="149"/>
      <c r="B484" s="150"/>
      <c r="C484" s="90" t="s">
        <v>79</v>
      </c>
      <c r="D484" s="90" t="s">
        <v>81</v>
      </c>
      <c r="E484" s="90" t="s">
        <v>82</v>
      </c>
      <c r="F484" s="90" t="s">
        <v>83</v>
      </c>
      <c r="G484" s="90" t="s">
        <v>84</v>
      </c>
      <c r="H484" s="91" t="s">
        <v>85</v>
      </c>
    </row>
    <row r="485" spans="1:9" ht="31" x14ac:dyDescent="0.7">
      <c r="A485" s="151" t="s">
        <v>9</v>
      </c>
      <c r="B485" s="152">
        <v>1</v>
      </c>
      <c r="C485" s="153" t="str">
        <f>IF(ISNA(VLOOKUP(RIGHT(C$3,1)&amp;"S"&amp;$B485&amp;$F483,'Xử lý'!$F:$G,2,0)),"",VLOOKUP(RIGHT(C$3,1)&amp;"S"&amp;$B485&amp;$F483,'Xử lý'!$F:$G,2,0))</f>
        <v/>
      </c>
      <c r="D485" s="153" t="str">
        <f>IF(ISNA(VLOOKUP(RIGHT(D$3,1)&amp;"S"&amp;$B485&amp;$F483,'Xử lý'!$F:$G,2,0)),"",VLOOKUP(RIGHT(D$3,1)&amp;"S"&amp;$B485&amp;$F483,'Xử lý'!$F:$G,2,0))</f>
        <v/>
      </c>
      <c r="E485" s="153" t="str">
        <f>IF(ISNA(VLOOKUP(RIGHT(E$3,1)&amp;"S"&amp;$B485&amp;$F483,'Xử lý'!$F:$G,2,0)),"",VLOOKUP(RIGHT(E$3,1)&amp;"S"&amp;$B485&amp;$F483,'Xử lý'!$F:$G,2,0))</f>
        <v/>
      </c>
      <c r="F485" s="153" t="str">
        <f>IF(ISNA(VLOOKUP(RIGHT(F$3,1)&amp;"S"&amp;$B485&amp;$F483,'Xử lý'!$F:$G,2,0)),"",VLOOKUP(RIGHT(F$3,1)&amp;"S"&amp;$B485&amp;$F483,'Xử lý'!$F:$G,2,0))</f>
        <v/>
      </c>
      <c r="G485" s="153" t="str">
        <f>IF(ISNA(VLOOKUP(RIGHT(G$3,1)&amp;"S"&amp;$B485&amp;$F483,'Xử lý'!$F:$G,2,0)),"",VLOOKUP(RIGHT(G$3,1)&amp;"S"&amp;$B485&amp;$F483,'Xử lý'!$F:$G,2,0))</f>
        <v/>
      </c>
      <c r="H485" s="154" t="str">
        <f>IF(ISNA(VLOOKUP(RIGHT(H$3,1)&amp;"S"&amp;$B485&amp;$F483,'Xử lý'!$F:$G,2,0)),"",VLOOKUP(RIGHT(H$3,1)&amp;"S"&amp;$B485&amp;$F483,'Xử lý'!$F:$G,2,0))</f>
        <v/>
      </c>
      <c r="I485" s="155"/>
    </row>
    <row r="486" spans="1:9" ht="31" x14ac:dyDescent="0.7">
      <c r="A486" s="156"/>
      <c r="B486" s="157">
        <v>2</v>
      </c>
      <c r="C486" s="158" t="str">
        <f>IF(ISNA(VLOOKUP(RIGHT(C$3,1)&amp;"S"&amp;$B486&amp;$F483,'Xử lý'!$F:$G,2,0)),"",VLOOKUP(RIGHT(C$3,1)&amp;"S"&amp;$B486&amp;$F483,'Xử lý'!$F:$G,2,0))</f>
        <v/>
      </c>
      <c r="D486" s="158" t="str">
        <f>IF(ISNA(VLOOKUP(RIGHT(D$3,1)&amp;"S"&amp;$B486&amp;$F483,'Xử lý'!$F:$G,2,0)),"",VLOOKUP(RIGHT(D$3,1)&amp;"S"&amp;$B486&amp;$F483,'Xử lý'!$F:$G,2,0))</f>
        <v/>
      </c>
      <c r="E486" s="158" t="str">
        <f>IF(ISNA(VLOOKUP(RIGHT(E$3,1)&amp;"S"&amp;$B486&amp;$F483,'Xử lý'!$F:$G,2,0)),"",VLOOKUP(RIGHT(E$3,1)&amp;"S"&amp;$B486&amp;$F483,'Xử lý'!$F:$G,2,0))</f>
        <v/>
      </c>
      <c r="F486" s="158" t="str">
        <f>IF(ISNA(VLOOKUP(RIGHT(F$3,1)&amp;"S"&amp;$B486&amp;$F483,'Xử lý'!$F:$G,2,0)),"",VLOOKUP(RIGHT(F$3,1)&amp;"S"&amp;$B486&amp;$F483,'Xử lý'!$F:$G,2,0))</f>
        <v/>
      </c>
      <c r="G486" s="158" t="str">
        <f>IF(ISNA(VLOOKUP(RIGHT(G$3,1)&amp;"S"&amp;$B486&amp;$F483,'Xử lý'!$F:$G,2,0)),"",VLOOKUP(RIGHT(G$3,1)&amp;"S"&amp;$B486&amp;$F483,'Xử lý'!$F:$G,2,0))</f>
        <v/>
      </c>
      <c r="H486" s="159" t="str">
        <f>IF(ISNA(VLOOKUP(RIGHT(H$3,1)&amp;"S"&amp;$B486&amp;$F483,'Xử lý'!$F:$G,2,0)),"",VLOOKUP(RIGHT(H$3,1)&amp;"S"&amp;$B486&amp;$F483,'Xử lý'!$F:$G,2,0))</f>
        <v/>
      </c>
      <c r="I486" s="155"/>
    </row>
    <row r="487" spans="1:9" ht="31" x14ac:dyDescent="0.7">
      <c r="A487" s="156"/>
      <c r="B487" s="157">
        <v>3</v>
      </c>
      <c r="C487" s="158" t="str">
        <f>IF(ISNA(VLOOKUP(RIGHT(C$3,1)&amp;"S"&amp;$B487&amp;$F483,'Xử lý'!$F:$G,2,0)),"",VLOOKUP(RIGHT(C$3,1)&amp;"S"&amp;$B487&amp;$F483,'Xử lý'!$F:$G,2,0))</f>
        <v/>
      </c>
      <c r="D487" s="158" t="str">
        <f>IF(ISNA(VLOOKUP(RIGHT(D$3,1)&amp;"S"&amp;$B487&amp;$F483,'Xử lý'!$F:$G,2,0)),"",VLOOKUP(RIGHT(D$3,1)&amp;"S"&amp;$B487&amp;$F483,'Xử lý'!$F:$G,2,0))</f>
        <v/>
      </c>
      <c r="E487" s="158" t="str">
        <f>IF(ISNA(VLOOKUP(RIGHT(E$3,1)&amp;"S"&amp;$B487&amp;$F483,'Xử lý'!$F:$G,2,0)),"",VLOOKUP(RIGHT(E$3,1)&amp;"S"&amp;$B487&amp;$F483,'Xử lý'!$F:$G,2,0))</f>
        <v/>
      </c>
      <c r="F487" s="158" t="str">
        <f>IF(ISNA(VLOOKUP(RIGHT(F$3,1)&amp;"S"&amp;$B487&amp;$F483,'Xử lý'!$F:$G,2,0)),"",VLOOKUP(RIGHT(F$3,1)&amp;"S"&amp;$B487&amp;$F483,'Xử lý'!$F:$G,2,0))</f>
        <v/>
      </c>
      <c r="G487" s="158" t="str">
        <f>IF(ISNA(VLOOKUP(RIGHT(G$3,1)&amp;"S"&amp;$B487&amp;$F483,'Xử lý'!$F:$G,2,0)),"",VLOOKUP(RIGHT(G$3,1)&amp;"S"&amp;$B487&amp;$F483,'Xử lý'!$F:$G,2,0))</f>
        <v/>
      </c>
      <c r="H487" s="159" t="str">
        <f>IF(ISNA(VLOOKUP(RIGHT(H$3,1)&amp;"S"&amp;$B487&amp;$F483,'Xử lý'!$F:$G,2,0)),"",VLOOKUP(RIGHT(H$3,1)&amp;"S"&amp;$B487&amp;$F483,'Xử lý'!$F:$G,2,0))</f>
        <v/>
      </c>
      <c r="I487" s="155"/>
    </row>
    <row r="488" spans="1:9" ht="31" x14ac:dyDescent="0.7">
      <c r="A488" s="156"/>
      <c r="B488" s="157">
        <v>4</v>
      </c>
      <c r="C488" s="158" t="str">
        <f>IF(ISNA(VLOOKUP(RIGHT(C$3,1)&amp;"S"&amp;$B488&amp;$F483,'Xử lý'!$F:$G,2,0)),"",VLOOKUP(RIGHT(C$3,1)&amp;"S"&amp;$B488&amp;$F483,'Xử lý'!$F:$G,2,0))</f>
        <v/>
      </c>
      <c r="D488" s="158" t="str">
        <f>IF(ISNA(VLOOKUP(RIGHT(D$3,1)&amp;"S"&amp;$B488&amp;$F483,'Xử lý'!$F:$G,2,0)),"",VLOOKUP(RIGHT(D$3,1)&amp;"S"&amp;$B488&amp;$F483,'Xử lý'!$F:$G,2,0))</f>
        <v/>
      </c>
      <c r="E488" s="158" t="str">
        <f>IF(ISNA(VLOOKUP(RIGHT(E$3,1)&amp;"S"&amp;$B488&amp;$F483,'Xử lý'!$F:$G,2,0)),"",VLOOKUP(RIGHT(E$3,1)&amp;"S"&amp;$B488&amp;$F483,'Xử lý'!$F:$G,2,0))</f>
        <v/>
      </c>
      <c r="F488" s="158" t="str">
        <f>IF(ISNA(VLOOKUP(RIGHT(F$3,1)&amp;"S"&amp;$B488&amp;$F483,'Xử lý'!$F:$G,2,0)),"",VLOOKUP(RIGHT(F$3,1)&amp;"S"&amp;$B488&amp;$F483,'Xử lý'!$F:$G,2,0))</f>
        <v/>
      </c>
      <c r="G488" s="158" t="str">
        <f>IF(ISNA(VLOOKUP(RIGHT(G$3,1)&amp;"S"&amp;$B488&amp;$F483,'Xử lý'!$F:$G,2,0)),"",VLOOKUP(RIGHT(G$3,1)&amp;"S"&amp;$B488&amp;$F483,'Xử lý'!$F:$G,2,0))</f>
        <v/>
      </c>
      <c r="H488" s="159" t="str">
        <f>IF(ISNA(VLOOKUP(RIGHT(H$3,1)&amp;"S"&amp;$B488&amp;$F483,'Xử lý'!$F:$G,2,0)),"",VLOOKUP(RIGHT(H$3,1)&amp;"S"&amp;$B488&amp;$F483,'Xử lý'!$F:$G,2,0))</f>
        <v/>
      </c>
      <c r="I488" s="155"/>
    </row>
    <row r="489" spans="1:9" ht="31.5" thickBot="1" x14ac:dyDescent="0.75">
      <c r="A489" s="160"/>
      <c r="B489" s="161">
        <v>5</v>
      </c>
      <c r="C489" s="162" t="str">
        <f>IF(ISNA(VLOOKUP(RIGHT(C$3,1)&amp;"S"&amp;$B489&amp;$F483,'Xử lý'!$F:$G,2,0)),"",VLOOKUP(RIGHT(C$3,1)&amp;"S"&amp;$B489&amp;$F483,'Xử lý'!$F:$G,2,0))</f>
        <v/>
      </c>
      <c r="D489" s="162" t="str">
        <f>IF(ISNA(VLOOKUP(RIGHT(D$3,1)&amp;"S"&amp;$B489&amp;$F483,'Xử lý'!$F:$G,2,0)),"",VLOOKUP(RIGHT(D$3,1)&amp;"S"&amp;$B489&amp;$F483,'Xử lý'!$F:$G,2,0))</f>
        <v/>
      </c>
      <c r="E489" s="162" t="str">
        <f>IF(ISNA(VLOOKUP(RIGHT(E$3,1)&amp;"S"&amp;$B489&amp;$F483,'Xử lý'!$F:$G,2,0)),"",VLOOKUP(RIGHT(E$3,1)&amp;"S"&amp;$B489&amp;$F483,'Xử lý'!$F:$G,2,0))</f>
        <v/>
      </c>
      <c r="F489" s="162" t="str">
        <f>IF(ISNA(VLOOKUP(RIGHT(F$3,1)&amp;"S"&amp;$B489&amp;$F483,'Xử lý'!$F:$G,2,0)),"",VLOOKUP(RIGHT(F$3,1)&amp;"S"&amp;$B489&amp;$F483,'Xử lý'!$F:$G,2,0))</f>
        <v/>
      </c>
      <c r="G489" s="162" t="str">
        <f>IF(ISNA(VLOOKUP(RIGHT(G$3,1)&amp;"S"&amp;$B489&amp;$F483,'Xử lý'!$F:$G,2,0)),"",VLOOKUP(RIGHT(G$3,1)&amp;"S"&amp;$B489&amp;$F483,'Xử lý'!$F:$G,2,0))</f>
        <v/>
      </c>
      <c r="H489" s="163" t="str">
        <f>IF(ISNA(VLOOKUP(RIGHT(H$3,1)&amp;"S"&amp;$B489&amp;$F483,'Xử lý'!$F:$G,2,0)),"",VLOOKUP(RIGHT(H$3,1)&amp;"S"&amp;$B489&amp;$F483,'Xử lý'!$F:$G,2,0))</f>
        <v/>
      </c>
      <c r="I489" s="155"/>
    </row>
    <row r="490" spans="1:9" ht="31" x14ac:dyDescent="0.7">
      <c r="A490" s="164" t="s">
        <v>64</v>
      </c>
      <c r="B490" s="165">
        <v>1</v>
      </c>
      <c r="C490" s="166" t="str">
        <f>IF(ISNA(VLOOKUP(RIGHT(C$3,1)&amp;"C"&amp;$B490&amp;$F483,'Xử lý'!$F:$G,2,0)),"",VLOOKUP(RIGHT(C$3,1)&amp;"C"&amp;$B490&amp;$F483,'Xử lý'!$F:$G,2,0))</f>
        <v>12A5
GDQP</v>
      </c>
      <c r="D490" s="166" t="str">
        <f>IF(ISNA(VLOOKUP(RIGHT(D$3,1)&amp;"C"&amp;$B490&amp;$F483,'Xử lý'!$F:$G,2,0)),"",VLOOKUP(RIGHT(D$3,1)&amp;"C"&amp;$B490&amp;$F483,'Xử lý'!$F:$G,2,0))</f>
        <v/>
      </c>
      <c r="E490" s="166" t="str">
        <f>IF(ISNA(VLOOKUP(RIGHT(E$3,1)&amp;"C"&amp;$B490&amp;$F483,'Xử lý'!$F:$G,2,0)),"",VLOOKUP(RIGHT(E$3,1)&amp;"C"&amp;$B490&amp;$F483,'Xử lý'!$F:$G,2,0))</f>
        <v>12A7
GDQP</v>
      </c>
      <c r="F490" s="166" t="str">
        <f>IF(ISNA(VLOOKUP(RIGHT(F$3,1)&amp;"C"&amp;$B490&amp;$F483,'Xử lý'!$F:$G,2,0)),"",VLOOKUP(RIGHT(F$3,1)&amp;"C"&amp;$B490&amp;$F483,'Xử lý'!$F:$G,2,0))</f>
        <v/>
      </c>
      <c r="G490" s="166" t="str">
        <f>IF(ISNA(VLOOKUP(RIGHT(G$3,1)&amp;"C"&amp;$B490&amp;$F483,'Xử lý'!$F:$G,2,0)),"",VLOOKUP(RIGHT(G$3,1)&amp;"C"&amp;$B490&amp;$F483,'Xử lý'!$F:$G,2,0))</f>
        <v>11A1
GDTC</v>
      </c>
      <c r="H490" s="167" t="str">
        <f>IF(ISNA(VLOOKUP(RIGHT(H$3,1)&amp;"C"&amp;$B490&amp;$F483,'Xử lý'!$F:$G,2,0)),"",VLOOKUP(RIGHT(H$3,1)&amp;"C"&amp;$B490&amp;$F483,'Xử lý'!$F:$G,2,0))</f>
        <v/>
      </c>
      <c r="I490" s="155"/>
    </row>
    <row r="491" spans="1:9" ht="31" x14ac:dyDescent="0.7">
      <c r="A491" s="168"/>
      <c r="B491" s="169">
        <v>2</v>
      </c>
      <c r="C491" s="104" t="str">
        <f>IF(ISNA(VLOOKUP(RIGHT(C$3,1)&amp;"C"&amp;$B491&amp;$F483,'Xử lý'!$F:$G,2,0)),"",VLOOKUP(RIGHT(C$3,1)&amp;"C"&amp;$B491&amp;$F483,'Xử lý'!$F:$G,2,0))</f>
        <v>12A4
GDQP</v>
      </c>
      <c r="D491" s="104" t="str">
        <f>IF(ISNA(VLOOKUP(RIGHT(D$3,1)&amp;"C"&amp;$B491&amp;$F483,'Xử lý'!$F:$G,2,0)),"",VLOOKUP(RIGHT(D$3,1)&amp;"C"&amp;$B491&amp;$F483,'Xử lý'!$F:$G,2,0))</f>
        <v>12A1
GDQP</v>
      </c>
      <c r="E491" s="104" t="str">
        <f>IF(ISNA(VLOOKUP(RIGHT(E$3,1)&amp;"C"&amp;$B491&amp;$F483,'Xử lý'!$F:$G,2,0)),"",VLOOKUP(RIGHT(E$3,1)&amp;"C"&amp;$B491&amp;$F483,'Xử lý'!$F:$G,2,0))</f>
        <v>11A2
GDTC</v>
      </c>
      <c r="F491" s="104" t="str">
        <f>IF(ISNA(VLOOKUP(RIGHT(F$3,1)&amp;"C"&amp;$B491&amp;$F483,'Xử lý'!$F:$G,2,0)),"",VLOOKUP(RIGHT(F$3,1)&amp;"C"&amp;$B491&amp;$F483,'Xử lý'!$F:$G,2,0))</f>
        <v/>
      </c>
      <c r="G491" s="104" t="str">
        <f>IF(ISNA(VLOOKUP(RIGHT(G$3,1)&amp;"C"&amp;$B491&amp;$F483,'Xử lý'!$F:$G,2,0)),"",VLOOKUP(RIGHT(G$3,1)&amp;"C"&amp;$B491&amp;$F483,'Xử lý'!$F:$G,2,0))</f>
        <v>11A1
GDTC</v>
      </c>
      <c r="H491" s="105" t="str">
        <f>IF(ISNA(VLOOKUP(RIGHT(H$3,1)&amp;"C"&amp;$B491&amp;$F483,'Xử lý'!$F:$G,2,0)),"",VLOOKUP(RIGHT(H$3,1)&amp;"C"&amp;$B491&amp;$F483,'Xử lý'!$F:$G,2,0))</f>
        <v/>
      </c>
      <c r="I491" s="155"/>
    </row>
    <row r="492" spans="1:9" ht="31" x14ac:dyDescent="0.7">
      <c r="A492" s="168"/>
      <c r="B492" s="169">
        <v>3</v>
      </c>
      <c r="C492" s="104" t="str">
        <f>IF(ISNA(VLOOKUP(RIGHT(C$3,1)&amp;"C"&amp;$B492&amp;$F483,'Xử lý'!$F:$G,2,0)),"",VLOOKUP(RIGHT(C$3,1)&amp;"C"&amp;$B492&amp;$F483,'Xử lý'!$F:$G,2,0))</f>
        <v>12A2
GDQP</v>
      </c>
      <c r="D492" s="104" t="str">
        <f>IF(ISNA(VLOOKUP(RIGHT(D$3,1)&amp;"C"&amp;$B492&amp;$F483,'Xử lý'!$F:$G,2,0)),"",VLOOKUP(RIGHT(D$3,1)&amp;"C"&amp;$B492&amp;$F483,'Xử lý'!$F:$G,2,0))</f>
        <v/>
      </c>
      <c r="E492" s="104" t="str">
        <f>IF(ISNA(VLOOKUP(RIGHT(E$3,1)&amp;"C"&amp;$B492&amp;$F483,'Xử lý'!$F:$G,2,0)),"",VLOOKUP(RIGHT(E$3,1)&amp;"C"&amp;$B492&amp;$F483,'Xử lý'!$F:$G,2,0))</f>
        <v>11A2
GDTC</v>
      </c>
      <c r="F492" s="104" t="str">
        <f>IF(ISNA(VLOOKUP(RIGHT(F$3,1)&amp;"C"&amp;$B492&amp;$F483,'Xử lý'!$F:$G,2,0)),"",VLOOKUP(RIGHT(F$3,1)&amp;"C"&amp;$B492&amp;$F483,'Xử lý'!$F:$G,2,0))</f>
        <v/>
      </c>
      <c r="G492" s="104" t="str">
        <f>IF(ISNA(VLOOKUP(RIGHT(G$3,1)&amp;"C"&amp;$B492&amp;$F483,'Xử lý'!$F:$G,2,0)),"",VLOOKUP(RIGHT(G$3,1)&amp;"C"&amp;$B492&amp;$F483,'Xử lý'!$F:$G,2,0))</f>
        <v>11A3
GDTC</v>
      </c>
      <c r="H492" s="105" t="str">
        <f>IF(ISNA(VLOOKUP(RIGHT(H$3,1)&amp;"C"&amp;$B492&amp;$F483,'Xử lý'!$F:$G,2,0)),"",VLOOKUP(RIGHT(H$3,1)&amp;"C"&amp;$B492&amp;$F483,'Xử lý'!$F:$G,2,0))</f>
        <v/>
      </c>
      <c r="I492" s="155"/>
    </row>
    <row r="493" spans="1:9" ht="31.5" thickBot="1" x14ac:dyDescent="0.75">
      <c r="A493" s="170"/>
      <c r="B493" s="171">
        <v>4</v>
      </c>
      <c r="C493" s="109" t="str">
        <f>IF(ISNA(VLOOKUP(RIGHT(C$3,1)&amp;"C"&amp;$B493&amp;$F483,'Xử lý'!$F:$G,2,0)),"",VLOOKUP(RIGHT(C$3,1)&amp;"C"&amp;$B493&amp;$F483,'Xử lý'!$F:$G,2,0))</f>
        <v/>
      </c>
      <c r="D493" s="109" t="str">
        <f>IF(ISNA(VLOOKUP(RIGHT(D$3,1)&amp;"C"&amp;$B493&amp;$F483,'Xử lý'!$F:$G,2,0)),"",VLOOKUP(RIGHT(D$3,1)&amp;"C"&amp;$B493&amp;$F483,'Xử lý'!$F:$G,2,0))</f>
        <v>12A3
GDQP</v>
      </c>
      <c r="E493" s="109" t="str">
        <f>IF(ISNA(VLOOKUP(RIGHT(E$3,1)&amp;"C"&amp;$B493&amp;$F483,'Xử lý'!$F:$G,2,0)),"",VLOOKUP(RIGHT(E$3,1)&amp;"C"&amp;$B493&amp;$F483,'Xử lý'!$F:$G,2,0))</f>
        <v>12A6
GDQP</v>
      </c>
      <c r="F493" s="109" t="str">
        <f>IF(ISNA(VLOOKUP(RIGHT(F$3,1)&amp;"C"&amp;$B493&amp;$F483,'Xử lý'!$F:$G,2,0)),"",VLOOKUP(RIGHT(F$3,1)&amp;"C"&amp;$B493&amp;$F483,'Xử lý'!$F:$G,2,0))</f>
        <v/>
      </c>
      <c r="G493" s="109" t="str">
        <f>IF(ISNA(VLOOKUP(RIGHT(G$3,1)&amp;"C"&amp;$B493&amp;$F483,'Xử lý'!$F:$G,2,0)),"",VLOOKUP(RIGHT(G$3,1)&amp;"C"&amp;$B493&amp;$F483,'Xử lý'!$F:$G,2,0))</f>
        <v>11A3
GDTC</v>
      </c>
      <c r="H493" s="110" t="str">
        <f>IF(ISNA(VLOOKUP(RIGHT(H$3,1)&amp;"C"&amp;$B493&amp;$F483,'Xử lý'!$F:$G,2,0)),"",VLOOKUP(RIGHT(H$3,1)&amp;"C"&amp;$B493&amp;$F483,'Xử lý'!$F:$G,2,0))</f>
        <v/>
      </c>
      <c r="I493" s="155"/>
    </row>
    <row r="494" spans="1:9" x14ac:dyDescent="0.35"/>
    <row r="495" spans="1:9" ht="15" x14ac:dyDescent="0.35">
      <c r="A495" s="146" t="str">
        <f>A482</f>
        <v>THỜI KHÓA BIỂU TUẦN 3 - ÁP DỤNG TỪ 18/9/2023</v>
      </c>
      <c r="B495" s="146"/>
      <c r="C495" s="146"/>
      <c r="D495" s="146"/>
      <c r="E495" s="146"/>
      <c r="F495" s="146"/>
      <c r="G495" s="146"/>
      <c r="H495" s="146"/>
    </row>
    <row r="496" spans="1:9" ht="16" thickBot="1" x14ac:dyDescent="0.4">
      <c r="A496" s="147"/>
      <c r="B496" s="147"/>
      <c r="C496" s="148"/>
      <c r="D496" s="148"/>
      <c r="E496" s="147" t="s">
        <v>157</v>
      </c>
      <c r="F496" s="147" t="str">
        <f>VLOOKUP(1+(ROW()-2)/13,DSGV!A:B,2,0)</f>
        <v>TD.Lượng</v>
      </c>
      <c r="G496" s="147"/>
      <c r="H496" s="147"/>
    </row>
    <row r="497" spans="1:9" ht="16" thickBot="1" x14ac:dyDescent="0.4">
      <c r="A497" s="149"/>
      <c r="B497" s="150"/>
      <c r="C497" s="90" t="s">
        <v>79</v>
      </c>
      <c r="D497" s="90" t="s">
        <v>81</v>
      </c>
      <c r="E497" s="90" t="s">
        <v>82</v>
      </c>
      <c r="F497" s="90" t="s">
        <v>83</v>
      </c>
      <c r="G497" s="90" t="s">
        <v>84</v>
      </c>
      <c r="H497" s="91" t="s">
        <v>85</v>
      </c>
    </row>
    <row r="498" spans="1:9" ht="31" x14ac:dyDescent="0.7">
      <c r="A498" s="151" t="s">
        <v>9</v>
      </c>
      <c r="B498" s="152">
        <v>1</v>
      </c>
      <c r="C498" s="153" t="str">
        <f>IF(ISNA(VLOOKUP(RIGHT(C$3,1)&amp;"S"&amp;$B498&amp;$F496,'Xử lý'!$F:$G,2,0)),"",VLOOKUP(RIGHT(C$3,1)&amp;"S"&amp;$B498&amp;$F496,'Xử lý'!$F:$G,2,0))</f>
        <v/>
      </c>
      <c r="D498" s="153" t="str">
        <f>IF(ISNA(VLOOKUP(RIGHT(D$3,1)&amp;"S"&amp;$B498&amp;$F496,'Xử lý'!$F:$G,2,0)),"",VLOOKUP(RIGHT(D$3,1)&amp;"S"&amp;$B498&amp;$F496,'Xử lý'!$F:$G,2,0))</f>
        <v/>
      </c>
      <c r="E498" s="153" t="str">
        <f>IF(ISNA(VLOOKUP(RIGHT(E$3,1)&amp;"S"&amp;$B498&amp;$F496,'Xử lý'!$F:$G,2,0)),"",VLOOKUP(RIGHT(E$3,1)&amp;"S"&amp;$B498&amp;$F496,'Xử lý'!$F:$G,2,0))</f>
        <v/>
      </c>
      <c r="F498" s="153" t="str">
        <f>IF(ISNA(VLOOKUP(RIGHT(F$3,1)&amp;"S"&amp;$B498&amp;$F496,'Xử lý'!$F:$G,2,0)),"",VLOOKUP(RIGHT(F$3,1)&amp;"S"&amp;$B498&amp;$F496,'Xử lý'!$F:$G,2,0))</f>
        <v/>
      </c>
      <c r="G498" s="153" t="str">
        <f>IF(ISNA(VLOOKUP(RIGHT(G$3,1)&amp;"S"&amp;$B498&amp;$F496,'Xử lý'!$F:$G,2,0)),"",VLOOKUP(RIGHT(G$3,1)&amp;"S"&amp;$B498&amp;$F496,'Xử lý'!$F:$G,2,0))</f>
        <v/>
      </c>
      <c r="H498" s="154" t="str">
        <f>IF(ISNA(VLOOKUP(RIGHT(H$3,1)&amp;"S"&amp;$B498&amp;$F496,'Xử lý'!$F:$G,2,0)),"",VLOOKUP(RIGHT(H$3,1)&amp;"S"&amp;$B498&amp;$F496,'Xử lý'!$F:$G,2,0))</f>
        <v/>
      </c>
      <c r="I498" s="155"/>
    </row>
    <row r="499" spans="1:9" ht="31" x14ac:dyDescent="0.7">
      <c r="A499" s="156"/>
      <c r="B499" s="157">
        <v>2</v>
      </c>
      <c r="C499" s="158" t="str">
        <f>IF(ISNA(VLOOKUP(RIGHT(C$3,1)&amp;"S"&amp;$B499&amp;$F496,'Xử lý'!$F:$G,2,0)),"",VLOOKUP(RIGHT(C$3,1)&amp;"S"&amp;$B499&amp;$F496,'Xử lý'!$F:$G,2,0))</f>
        <v/>
      </c>
      <c r="D499" s="158" t="str">
        <f>IF(ISNA(VLOOKUP(RIGHT(D$3,1)&amp;"S"&amp;$B499&amp;$F496,'Xử lý'!$F:$G,2,0)),"",VLOOKUP(RIGHT(D$3,1)&amp;"S"&amp;$B499&amp;$F496,'Xử lý'!$F:$G,2,0))</f>
        <v/>
      </c>
      <c r="E499" s="158" t="str">
        <f>IF(ISNA(VLOOKUP(RIGHT(E$3,1)&amp;"S"&amp;$B499&amp;$F496,'Xử lý'!$F:$G,2,0)),"",VLOOKUP(RIGHT(E$3,1)&amp;"S"&amp;$B499&amp;$F496,'Xử lý'!$F:$G,2,0))</f>
        <v/>
      </c>
      <c r="F499" s="158" t="str">
        <f>IF(ISNA(VLOOKUP(RIGHT(F$3,1)&amp;"S"&amp;$B499&amp;$F496,'Xử lý'!$F:$G,2,0)),"",VLOOKUP(RIGHT(F$3,1)&amp;"S"&amp;$B499&amp;$F496,'Xử lý'!$F:$G,2,0))</f>
        <v/>
      </c>
      <c r="G499" s="158" t="str">
        <f>IF(ISNA(VLOOKUP(RIGHT(G$3,1)&amp;"S"&amp;$B499&amp;$F496,'Xử lý'!$F:$G,2,0)),"",VLOOKUP(RIGHT(G$3,1)&amp;"S"&amp;$B499&amp;$F496,'Xử lý'!$F:$G,2,0))</f>
        <v/>
      </c>
      <c r="H499" s="159" t="str">
        <f>IF(ISNA(VLOOKUP(RIGHT(H$3,1)&amp;"S"&amp;$B499&amp;$F496,'Xử lý'!$F:$G,2,0)),"",VLOOKUP(RIGHT(H$3,1)&amp;"S"&amp;$B499&amp;$F496,'Xử lý'!$F:$G,2,0))</f>
        <v/>
      </c>
      <c r="I499" s="155"/>
    </row>
    <row r="500" spans="1:9" ht="31" x14ac:dyDescent="0.7">
      <c r="A500" s="156"/>
      <c r="B500" s="157">
        <v>3</v>
      </c>
      <c r="C500" s="158" t="str">
        <f>IF(ISNA(VLOOKUP(RIGHT(C$3,1)&amp;"S"&amp;$B500&amp;$F496,'Xử lý'!$F:$G,2,0)),"",VLOOKUP(RIGHT(C$3,1)&amp;"S"&amp;$B500&amp;$F496,'Xử lý'!$F:$G,2,0))</f>
        <v/>
      </c>
      <c r="D500" s="158" t="str">
        <f>IF(ISNA(VLOOKUP(RIGHT(D$3,1)&amp;"S"&amp;$B500&amp;$F496,'Xử lý'!$F:$G,2,0)),"",VLOOKUP(RIGHT(D$3,1)&amp;"S"&amp;$B500&amp;$F496,'Xử lý'!$F:$G,2,0))</f>
        <v/>
      </c>
      <c r="E500" s="158" t="str">
        <f>IF(ISNA(VLOOKUP(RIGHT(E$3,1)&amp;"S"&amp;$B500&amp;$F496,'Xử lý'!$F:$G,2,0)),"",VLOOKUP(RIGHT(E$3,1)&amp;"S"&amp;$B500&amp;$F496,'Xử lý'!$F:$G,2,0))</f>
        <v/>
      </c>
      <c r="F500" s="158" t="str">
        <f>IF(ISNA(VLOOKUP(RIGHT(F$3,1)&amp;"S"&amp;$B500&amp;$F496,'Xử lý'!$F:$G,2,0)),"",VLOOKUP(RIGHT(F$3,1)&amp;"S"&amp;$B500&amp;$F496,'Xử lý'!$F:$G,2,0))</f>
        <v/>
      </c>
      <c r="G500" s="158" t="str">
        <f>IF(ISNA(VLOOKUP(RIGHT(G$3,1)&amp;"S"&amp;$B500&amp;$F496,'Xử lý'!$F:$G,2,0)),"",VLOOKUP(RIGHT(G$3,1)&amp;"S"&amp;$B500&amp;$F496,'Xử lý'!$F:$G,2,0))</f>
        <v/>
      </c>
      <c r="H500" s="159" t="str">
        <f>IF(ISNA(VLOOKUP(RIGHT(H$3,1)&amp;"S"&amp;$B500&amp;$F496,'Xử lý'!$F:$G,2,0)),"",VLOOKUP(RIGHT(H$3,1)&amp;"S"&amp;$B500&amp;$F496,'Xử lý'!$F:$G,2,0))</f>
        <v/>
      </c>
      <c r="I500" s="155"/>
    </row>
    <row r="501" spans="1:9" ht="31" x14ac:dyDescent="0.7">
      <c r="A501" s="156"/>
      <c r="B501" s="157">
        <v>4</v>
      </c>
      <c r="C501" s="158" t="str">
        <f>IF(ISNA(VLOOKUP(RIGHT(C$3,1)&amp;"S"&amp;$B501&amp;$F496,'Xử lý'!$F:$G,2,0)),"",VLOOKUP(RIGHT(C$3,1)&amp;"S"&amp;$B501&amp;$F496,'Xử lý'!$F:$G,2,0))</f>
        <v/>
      </c>
      <c r="D501" s="158" t="str">
        <f>IF(ISNA(VLOOKUP(RIGHT(D$3,1)&amp;"S"&amp;$B501&amp;$F496,'Xử lý'!$F:$G,2,0)),"",VLOOKUP(RIGHT(D$3,1)&amp;"S"&amp;$B501&amp;$F496,'Xử lý'!$F:$G,2,0))</f>
        <v/>
      </c>
      <c r="E501" s="158" t="str">
        <f>IF(ISNA(VLOOKUP(RIGHT(E$3,1)&amp;"S"&amp;$B501&amp;$F496,'Xử lý'!$F:$G,2,0)),"",VLOOKUP(RIGHT(E$3,1)&amp;"S"&amp;$B501&amp;$F496,'Xử lý'!$F:$G,2,0))</f>
        <v/>
      </c>
      <c r="F501" s="158" t="str">
        <f>IF(ISNA(VLOOKUP(RIGHT(F$3,1)&amp;"S"&amp;$B501&amp;$F496,'Xử lý'!$F:$G,2,0)),"",VLOOKUP(RIGHT(F$3,1)&amp;"S"&amp;$B501&amp;$F496,'Xử lý'!$F:$G,2,0))</f>
        <v/>
      </c>
      <c r="G501" s="158" t="str">
        <f>IF(ISNA(VLOOKUP(RIGHT(G$3,1)&amp;"S"&amp;$B501&amp;$F496,'Xử lý'!$F:$G,2,0)),"",VLOOKUP(RIGHT(G$3,1)&amp;"S"&amp;$B501&amp;$F496,'Xử lý'!$F:$G,2,0))</f>
        <v/>
      </c>
      <c r="H501" s="159" t="str">
        <f>IF(ISNA(VLOOKUP(RIGHT(H$3,1)&amp;"S"&amp;$B501&amp;$F496,'Xử lý'!$F:$G,2,0)),"",VLOOKUP(RIGHT(H$3,1)&amp;"S"&amp;$B501&amp;$F496,'Xử lý'!$F:$G,2,0))</f>
        <v/>
      </c>
      <c r="I501" s="155"/>
    </row>
    <row r="502" spans="1:9" ht="31.5" thickBot="1" x14ac:dyDescent="0.75">
      <c r="A502" s="160"/>
      <c r="B502" s="161">
        <v>5</v>
      </c>
      <c r="C502" s="162" t="str">
        <f>IF(ISNA(VLOOKUP(RIGHT(C$3,1)&amp;"S"&amp;$B502&amp;$F496,'Xử lý'!$F:$G,2,0)),"",VLOOKUP(RIGHT(C$3,1)&amp;"S"&amp;$B502&amp;$F496,'Xử lý'!$F:$G,2,0))</f>
        <v/>
      </c>
      <c r="D502" s="162" t="str">
        <f>IF(ISNA(VLOOKUP(RIGHT(D$3,1)&amp;"S"&amp;$B502&amp;$F496,'Xử lý'!$F:$G,2,0)),"",VLOOKUP(RIGHT(D$3,1)&amp;"S"&amp;$B502&amp;$F496,'Xử lý'!$F:$G,2,0))</f>
        <v/>
      </c>
      <c r="E502" s="162" t="str">
        <f>IF(ISNA(VLOOKUP(RIGHT(E$3,1)&amp;"S"&amp;$B502&amp;$F496,'Xử lý'!$F:$G,2,0)),"",VLOOKUP(RIGHT(E$3,1)&amp;"S"&amp;$B502&amp;$F496,'Xử lý'!$F:$G,2,0))</f>
        <v/>
      </c>
      <c r="F502" s="162" t="str">
        <f>IF(ISNA(VLOOKUP(RIGHT(F$3,1)&amp;"S"&amp;$B502&amp;$F496,'Xử lý'!$F:$G,2,0)),"",VLOOKUP(RIGHT(F$3,1)&amp;"S"&amp;$B502&amp;$F496,'Xử lý'!$F:$G,2,0))</f>
        <v/>
      </c>
      <c r="G502" s="162" t="str">
        <f>IF(ISNA(VLOOKUP(RIGHT(G$3,1)&amp;"S"&amp;$B502&amp;$F496,'Xử lý'!$F:$G,2,0)),"",VLOOKUP(RIGHT(G$3,1)&amp;"S"&amp;$B502&amp;$F496,'Xử lý'!$F:$G,2,0))</f>
        <v/>
      </c>
      <c r="H502" s="163" t="str">
        <f>IF(ISNA(VLOOKUP(RIGHT(H$3,1)&amp;"S"&amp;$B502&amp;$F496,'Xử lý'!$F:$G,2,0)),"",VLOOKUP(RIGHT(H$3,1)&amp;"S"&amp;$B502&amp;$F496,'Xử lý'!$F:$G,2,0))</f>
        <v/>
      </c>
      <c r="I502" s="155"/>
    </row>
    <row r="503" spans="1:9" ht="31" x14ac:dyDescent="0.7">
      <c r="A503" s="164" t="s">
        <v>64</v>
      </c>
      <c r="B503" s="165">
        <v>1</v>
      </c>
      <c r="C503" s="166" t="str">
        <f>IF(ISNA(VLOOKUP(RIGHT(C$3,1)&amp;"C"&amp;$B503&amp;$F496,'Xử lý'!$F:$G,2,0)),"",VLOOKUP(RIGHT(C$3,1)&amp;"C"&amp;$B503&amp;$F496,'Xử lý'!$F:$G,2,0))</f>
        <v>10A3
GDTC</v>
      </c>
      <c r="D503" s="166" t="str">
        <f>IF(ISNA(VLOOKUP(RIGHT(D$3,1)&amp;"C"&amp;$B503&amp;$F496,'Xử lý'!$F:$G,2,0)),"",VLOOKUP(RIGHT(D$3,1)&amp;"C"&amp;$B503&amp;$F496,'Xử lý'!$F:$G,2,0))</f>
        <v>10A1
GDTC</v>
      </c>
      <c r="E503" s="166" t="str">
        <f>IF(ISNA(VLOOKUP(RIGHT(E$3,1)&amp;"C"&amp;$B503&amp;$F496,'Xử lý'!$F:$G,2,0)),"",VLOOKUP(RIGHT(E$3,1)&amp;"C"&amp;$B503&amp;$F496,'Xử lý'!$F:$G,2,0))</f>
        <v/>
      </c>
      <c r="F503" s="166" t="str">
        <f>IF(ISNA(VLOOKUP(RIGHT(F$3,1)&amp;"C"&amp;$B503&amp;$F496,'Xử lý'!$F:$G,2,0)),"",VLOOKUP(RIGHT(F$3,1)&amp;"C"&amp;$B503&amp;$F496,'Xử lý'!$F:$G,2,0))</f>
        <v/>
      </c>
      <c r="G503" s="166" t="str">
        <f>IF(ISNA(VLOOKUP(RIGHT(G$3,1)&amp;"C"&amp;$B503&amp;$F496,'Xử lý'!$F:$G,2,0)),"",VLOOKUP(RIGHT(G$3,1)&amp;"C"&amp;$B503&amp;$F496,'Xử lý'!$F:$G,2,0))</f>
        <v>11A5
GDTC</v>
      </c>
      <c r="H503" s="167" t="str">
        <f>IF(ISNA(VLOOKUP(RIGHT(H$3,1)&amp;"C"&amp;$B503&amp;$F496,'Xử lý'!$F:$G,2,0)),"",VLOOKUP(RIGHT(H$3,1)&amp;"C"&amp;$B503&amp;$F496,'Xử lý'!$F:$G,2,0))</f>
        <v/>
      </c>
      <c r="I503" s="155"/>
    </row>
    <row r="504" spans="1:9" ht="31" x14ac:dyDescent="0.7">
      <c r="A504" s="168"/>
      <c r="B504" s="169">
        <v>2</v>
      </c>
      <c r="C504" s="104" t="str">
        <f>IF(ISNA(VLOOKUP(RIGHT(C$3,1)&amp;"C"&amp;$B504&amp;$F496,'Xử lý'!$F:$G,2,0)),"",VLOOKUP(RIGHT(C$3,1)&amp;"C"&amp;$B504&amp;$F496,'Xử lý'!$F:$G,2,0))</f>
        <v>10A3
GDTC</v>
      </c>
      <c r="D504" s="104" t="str">
        <f>IF(ISNA(VLOOKUP(RIGHT(D$3,1)&amp;"C"&amp;$B504&amp;$F496,'Xử lý'!$F:$G,2,0)),"",VLOOKUP(RIGHT(D$3,1)&amp;"C"&amp;$B504&amp;$F496,'Xử lý'!$F:$G,2,0))</f>
        <v>10A1
GDTC</v>
      </c>
      <c r="E504" s="104" t="str">
        <f>IF(ISNA(VLOOKUP(RIGHT(E$3,1)&amp;"C"&amp;$B504&amp;$F496,'Xử lý'!$F:$G,2,0)),"",VLOOKUP(RIGHT(E$3,1)&amp;"C"&amp;$B504&amp;$F496,'Xử lý'!$F:$G,2,0))</f>
        <v/>
      </c>
      <c r="F504" s="104" t="str">
        <f>IF(ISNA(VLOOKUP(RIGHT(F$3,1)&amp;"C"&amp;$B504&amp;$F496,'Xử lý'!$F:$G,2,0)),"",VLOOKUP(RIGHT(F$3,1)&amp;"C"&amp;$B504&amp;$F496,'Xử lý'!$F:$G,2,0))</f>
        <v/>
      </c>
      <c r="G504" s="104" t="str">
        <f>IF(ISNA(VLOOKUP(RIGHT(G$3,1)&amp;"C"&amp;$B504&amp;$F496,'Xử lý'!$F:$G,2,0)),"",VLOOKUP(RIGHT(G$3,1)&amp;"C"&amp;$B504&amp;$F496,'Xử lý'!$F:$G,2,0))</f>
        <v>11A5
GDTC</v>
      </c>
      <c r="H504" s="105" t="str">
        <f>IF(ISNA(VLOOKUP(RIGHT(H$3,1)&amp;"C"&amp;$B504&amp;$F496,'Xử lý'!$F:$G,2,0)),"",VLOOKUP(RIGHT(H$3,1)&amp;"C"&amp;$B504&amp;$F496,'Xử lý'!$F:$G,2,0))</f>
        <v/>
      </c>
      <c r="I504" s="155"/>
    </row>
    <row r="505" spans="1:9" ht="31" x14ac:dyDescent="0.7">
      <c r="A505" s="168"/>
      <c r="B505" s="169">
        <v>3</v>
      </c>
      <c r="C505" s="104" t="str">
        <f>IF(ISNA(VLOOKUP(RIGHT(C$3,1)&amp;"C"&amp;$B505&amp;$F496,'Xử lý'!$F:$G,2,0)),"",VLOOKUP(RIGHT(C$3,1)&amp;"C"&amp;$B505&amp;$F496,'Xử lý'!$F:$G,2,0))</f>
        <v>10A2
GDTC</v>
      </c>
      <c r="D505" s="104" t="str">
        <f>IF(ISNA(VLOOKUP(RIGHT(D$3,1)&amp;"C"&amp;$B505&amp;$F496,'Xử lý'!$F:$G,2,0)),"",VLOOKUP(RIGHT(D$3,1)&amp;"C"&amp;$B505&amp;$F496,'Xử lý'!$F:$G,2,0))</f>
        <v>10A4
GDTC</v>
      </c>
      <c r="E505" s="104" t="str">
        <f>IF(ISNA(VLOOKUP(RIGHT(E$3,1)&amp;"C"&amp;$B505&amp;$F496,'Xử lý'!$F:$G,2,0)),"",VLOOKUP(RIGHT(E$3,1)&amp;"C"&amp;$B505&amp;$F496,'Xử lý'!$F:$G,2,0))</f>
        <v/>
      </c>
      <c r="F505" s="104" t="str">
        <f>IF(ISNA(VLOOKUP(RIGHT(F$3,1)&amp;"C"&amp;$B505&amp;$F496,'Xử lý'!$F:$G,2,0)),"",VLOOKUP(RIGHT(F$3,1)&amp;"C"&amp;$B505&amp;$F496,'Xử lý'!$F:$G,2,0))</f>
        <v/>
      </c>
      <c r="G505" s="104" t="str">
        <f>IF(ISNA(VLOOKUP(RIGHT(G$3,1)&amp;"C"&amp;$B505&amp;$F496,'Xử lý'!$F:$G,2,0)),"",VLOOKUP(RIGHT(G$3,1)&amp;"C"&amp;$B505&amp;$F496,'Xử lý'!$F:$G,2,0))</f>
        <v>11A4
GDTC</v>
      </c>
      <c r="H505" s="105" t="str">
        <f>IF(ISNA(VLOOKUP(RIGHT(H$3,1)&amp;"C"&amp;$B505&amp;$F496,'Xử lý'!$F:$G,2,0)),"",VLOOKUP(RIGHT(H$3,1)&amp;"C"&amp;$B505&amp;$F496,'Xử lý'!$F:$G,2,0))</f>
        <v/>
      </c>
      <c r="I505" s="155"/>
    </row>
    <row r="506" spans="1:9" ht="31.5" thickBot="1" x14ac:dyDescent="0.75">
      <c r="A506" s="170"/>
      <c r="B506" s="171">
        <v>4</v>
      </c>
      <c r="C506" s="109" t="str">
        <f>IF(ISNA(VLOOKUP(RIGHT(C$3,1)&amp;"C"&amp;$B506&amp;$F496,'Xử lý'!$F:$G,2,0)),"",VLOOKUP(RIGHT(C$3,1)&amp;"C"&amp;$B506&amp;$F496,'Xử lý'!$F:$G,2,0))</f>
        <v>10A2
GDTC</v>
      </c>
      <c r="D506" s="109" t="str">
        <f>IF(ISNA(VLOOKUP(RIGHT(D$3,1)&amp;"C"&amp;$B506&amp;$F496,'Xử lý'!$F:$G,2,0)),"",VLOOKUP(RIGHT(D$3,1)&amp;"C"&amp;$B506&amp;$F496,'Xử lý'!$F:$G,2,0))</f>
        <v>10A4
GDTC</v>
      </c>
      <c r="E506" s="109" t="str">
        <f>IF(ISNA(VLOOKUP(RIGHT(E$3,1)&amp;"C"&amp;$B506&amp;$F496,'Xử lý'!$F:$G,2,0)),"",VLOOKUP(RIGHT(E$3,1)&amp;"C"&amp;$B506&amp;$F496,'Xử lý'!$F:$G,2,0))</f>
        <v/>
      </c>
      <c r="F506" s="109" t="str">
        <f>IF(ISNA(VLOOKUP(RIGHT(F$3,1)&amp;"C"&amp;$B506&amp;$F496,'Xử lý'!$F:$G,2,0)),"",VLOOKUP(RIGHT(F$3,1)&amp;"C"&amp;$B506&amp;$F496,'Xử lý'!$F:$G,2,0))</f>
        <v/>
      </c>
      <c r="G506" s="109" t="str">
        <f>IF(ISNA(VLOOKUP(RIGHT(G$3,1)&amp;"C"&amp;$B506&amp;$F496,'Xử lý'!$F:$G,2,0)),"",VLOOKUP(RIGHT(G$3,1)&amp;"C"&amp;$B506&amp;$F496,'Xử lý'!$F:$G,2,0))</f>
        <v>11A4
GDTC</v>
      </c>
      <c r="H506" s="110" t="str">
        <f>IF(ISNA(VLOOKUP(RIGHT(H$3,1)&amp;"C"&amp;$B506&amp;$F496,'Xử lý'!$F:$G,2,0)),"",VLOOKUP(RIGHT(H$3,1)&amp;"C"&amp;$B506&amp;$F496,'Xử lý'!$F:$G,2,0))</f>
        <v/>
      </c>
      <c r="I506" s="155"/>
    </row>
    <row r="507" spans="1:9" x14ac:dyDescent="0.35"/>
    <row r="508" spans="1:9" ht="15" x14ac:dyDescent="0.35">
      <c r="A508" s="146" t="str">
        <f>A495</f>
        <v>THỜI KHÓA BIỂU TUẦN 3 - ÁP DỤNG TỪ 18/9/2023</v>
      </c>
      <c r="B508" s="146"/>
      <c r="C508" s="146"/>
      <c r="D508" s="146"/>
      <c r="E508" s="146"/>
      <c r="F508" s="146"/>
      <c r="G508" s="146"/>
      <c r="H508" s="146"/>
    </row>
    <row r="509" spans="1:9" ht="16" thickBot="1" x14ac:dyDescent="0.4">
      <c r="A509" s="147"/>
      <c r="B509" s="147"/>
      <c r="C509" s="148"/>
      <c r="D509" s="148"/>
      <c r="E509" s="147" t="s">
        <v>157</v>
      </c>
      <c r="F509" s="147" t="str">
        <f>VLOOKUP(1+(ROW()-2)/13,DSGV!A:B,2,0)</f>
        <v>TD.Phong</v>
      </c>
      <c r="G509" s="147"/>
      <c r="H509" s="147"/>
    </row>
    <row r="510" spans="1:9" ht="16" thickBot="1" x14ac:dyDescent="0.4">
      <c r="A510" s="149"/>
      <c r="B510" s="150"/>
      <c r="C510" s="90" t="s">
        <v>79</v>
      </c>
      <c r="D510" s="90" t="s">
        <v>81</v>
      </c>
      <c r="E510" s="90" t="s">
        <v>82</v>
      </c>
      <c r="F510" s="90" t="s">
        <v>83</v>
      </c>
      <c r="G510" s="90" t="s">
        <v>84</v>
      </c>
      <c r="H510" s="91" t="s">
        <v>85</v>
      </c>
    </row>
    <row r="511" spans="1:9" ht="31" x14ac:dyDescent="0.7">
      <c r="A511" s="151" t="s">
        <v>9</v>
      </c>
      <c r="B511" s="152">
        <v>1</v>
      </c>
      <c r="C511" s="153" t="str">
        <f>IF(ISNA(VLOOKUP(RIGHT(C$3,1)&amp;"S"&amp;$B511&amp;$F509,'Xử lý'!$F:$G,2,0)),"",VLOOKUP(RIGHT(C$3,1)&amp;"S"&amp;$B511&amp;$F509,'Xử lý'!$F:$G,2,0))</f>
        <v/>
      </c>
      <c r="D511" s="153" t="str">
        <f>IF(ISNA(VLOOKUP(RIGHT(D$3,1)&amp;"S"&amp;$B511&amp;$F509,'Xử lý'!$F:$G,2,0)),"",VLOOKUP(RIGHT(D$3,1)&amp;"S"&amp;$B511&amp;$F509,'Xử lý'!$F:$G,2,0))</f>
        <v/>
      </c>
      <c r="E511" s="153" t="str">
        <f>IF(ISNA(VLOOKUP(RIGHT(E$3,1)&amp;"S"&amp;$B511&amp;$F509,'Xử lý'!$F:$G,2,0)),"",VLOOKUP(RIGHT(E$3,1)&amp;"S"&amp;$B511&amp;$F509,'Xử lý'!$F:$G,2,0))</f>
        <v/>
      </c>
      <c r="F511" s="153" t="str">
        <f>IF(ISNA(VLOOKUP(RIGHT(F$3,1)&amp;"S"&amp;$B511&amp;$F509,'Xử lý'!$F:$G,2,0)),"",VLOOKUP(RIGHT(F$3,1)&amp;"S"&amp;$B511&amp;$F509,'Xử lý'!$F:$G,2,0))</f>
        <v/>
      </c>
      <c r="G511" s="153" t="str">
        <f>IF(ISNA(VLOOKUP(RIGHT(G$3,1)&amp;"S"&amp;$B511&amp;$F509,'Xử lý'!$F:$G,2,0)),"",VLOOKUP(RIGHT(G$3,1)&amp;"S"&amp;$B511&amp;$F509,'Xử lý'!$F:$G,2,0))</f>
        <v/>
      </c>
      <c r="H511" s="154" t="str">
        <f>IF(ISNA(VLOOKUP(RIGHT(H$3,1)&amp;"S"&amp;$B511&amp;$F509,'Xử lý'!$F:$G,2,0)),"",VLOOKUP(RIGHT(H$3,1)&amp;"S"&amp;$B511&amp;$F509,'Xử lý'!$F:$G,2,0))</f>
        <v/>
      </c>
      <c r="I511" s="155"/>
    </row>
    <row r="512" spans="1:9" ht="31" x14ac:dyDescent="0.7">
      <c r="A512" s="156"/>
      <c r="B512" s="157">
        <v>2</v>
      </c>
      <c r="C512" s="158" t="str">
        <f>IF(ISNA(VLOOKUP(RIGHT(C$3,1)&amp;"S"&amp;$B512&amp;$F509,'Xử lý'!$F:$G,2,0)),"",VLOOKUP(RIGHT(C$3,1)&amp;"S"&amp;$B512&amp;$F509,'Xử lý'!$F:$G,2,0))</f>
        <v/>
      </c>
      <c r="D512" s="158" t="str">
        <f>IF(ISNA(VLOOKUP(RIGHT(D$3,1)&amp;"S"&amp;$B512&amp;$F509,'Xử lý'!$F:$G,2,0)),"",VLOOKUP(RIGHT(D$3,1)&amp;"S"&amp;$B512&amp;$F509,'Xử lý'!$F:$G,2,0))</f>
        <v/>
      </c>
      <c r="E512" s="158" t="str">
        <f>IF(ISNA(VLOOKUP(RIGHT(E$3,1)&amp;"S"&amp;$B512&amp;$F509,'Xử lý'!$F:$G,2,0)),"",VLOOKUP(RIGHT(E$3,1)&amp;"S"&amp;$B512&amp;$F509,'Xử lý'!$F:$G,2,0))</f>
        <v/>
      </c>
      <c r="F512" s="158" t="str">
        <f>IF(ISNA(VLOOKUP(RIGHT(F$3,1)&amp;"S"&amp;$B512&amp;$F509,'Xử lý'!$F:$G,2,0)),"",VLOOKUP(RIGHT(F$3,1)&amp;"S"&amp;$B512&amp;$F509,'Xử lý'!$F:$G,2,0))</f>
        <v/>
      </c>
      <c r="G512" s="158" t="str">
        <f>IF(ISNA(VLOOKUP(RIGHT(G$3,1)&amp;"S"&amp;$B512&amp;$F509,'Xử lý'!$F:$G,2,0)),"",VLOOKUP(RIGHT(G$3,1)&amp;"S"&amp;$B512&amp;$F509,'Xử lý'!$F:$G,2,0))</f>
        <v/>
      </c>
      <c r="H512" s="159" t="str">
        <f>IF(ISNA(VLOOKUP(RIGHT(H$3,1)&amp;"S"&amp;$B512&amp;$F509,'Xử lý'!$F:$G,2,0)),"",VLOOKUP(RIGHT(H$3,1)&amp;"S"&amp;$B512&amp;$F509,'Xử lý'!$F:$G,2,0))</f>
        <v/>
      </c>
      <c r="I512" s="155"/>
    </row>
    <row r="513" spans="1:9" ht="31" x14ac:dyDescent="0.7">
      <c r="A513" s="156"/>
      <c r="B513" s="157">
        <v>3</v>
      </c>
      <c r="C513" s="158" t="str">
        <f>IF(ISNA(VLOOKUP(RIGHT(C$3,1)&amp;"S"&amp;$B513&amp;$F509,'Xử lý'!$F:$G,2,0)),"",VLOOKUP(RIGHT(C$3,1)&amp;"S"&amp;$B513&amp;$F509,'Xử lý'!$F:$G,2,0))</f>
        <v/>
      </c>
      <c r="D513" s="158" t="str">
        <f>IF(ISNA(VLOOKUP(RIGHT(D$3,1)&amp;"S"&amp;$B513&amp;$F509,'Xử lý'!$F:$G,2,0)),"",VLOOKUP(RIGHT(D$3,1)&amp;"S"&amp;$B513&amp;$F509,'Xử lý'!$F:$G,2,0))</f>
        <v/>
      </c>
      <c r="E513" s="158" t="str">
        <f>IF(ISNA(VLOOKUP(RIGHT(E$3,1)&amp;"S"&amp;$B513&amp;$F509,'Xử lý'!$F:$G,2,0)),"",VLOOKUP(RIGHT(E$3,1)&amp;"S"&amp;$B513&amp;$F509,'Xử lý'!$F:$G,2,0))</f>
        <v/>
      </c>
      <c r="F513" s="158" t="str">
        <f>IF(ISNA(VLOOKUP(RIGHT(F$3,1)&amp;"S"&amp;$B513&amp;$F509,'Xử lý'!$F:$G,2,0)),"",VLOOKUP(RIGHT(F$3,1)&amp;"S"&amp;$B513&amp;$F509,'Xử lý'!$F:$G,2,0))</f>
        <v/>
      </c>
      <c r="G513" s="158" t="str">
        <f>IF(ISNA(VLOOKUP(RIGHT(G$3,1)&amp;"S"&amp;$B513&amp;$F509,'Xử lý'!$F:$G,2,0)),"",VLOOKUP(RIGHT(G$3,1)&amp;"S"&amp;$B513&amp;$F509,'Xử lý'!$F:$G,2,0))</f>
        <v/>
      </c>
      <c r="H513" s="159" t="str">
        <f>IF(ISNA(VLOOKUP(RIGHT(H$3,1)&amp;"S"&amp;$B513&amp;$F509,'Xử lý'!$F:$G,2,0)),"",VLOOKUP(RIGHT(H$3,1)&amp;"S"&amp;$B513&amp;$F509,'Xử lý'!$F:$G,2,0))</f>
        <v/>
      </c>
      <c r="I513" s="155"/>
    </row>
    <row r="514" spans="1:9" ht="31" x14ac:dyDescent="0.7">
      <c r="A514" s="156"/>
      <c r="B514" s="157">
        <v>4</v>
      </c>
      <c r="C514" s="158" t="str">
        <f>IF(ISNA(VLOOKUP(RIGHT(C$3,1)&amp;"S"&amp;$B514&amp;$F509,'Xử lý'!$F:$G,2,0)),"",VLOOKUP(RIGHT(C$3,1)&amp;"S"&amp;$B514&amp;$F509,'Xử lý'!$F:$G,2,0))</f>
        <v/>
      </c>
      <c r="D514" s="158" t="str">
        <f>IF(ISNA(VLOOKUP(RIGHT(D$3,1)&amp;"S"&amp;$B514&amp;$F509,'Xử lý'!$F:$G,2,0)),"",VLOOKUP(RIGHT(D$3,1)&amp;"S"&amp;$B514&amp;$F509,'Xử lý'!$F:$G,2,0))</f>
        <v/>
      </c>
      <c r="E514" s="158" t="str">
        <f>IF(ISNA(VLOOKUP(RIGHT(E$3,1)&amp;"S"&amp;$B514&amp;$F509,'Xử lý'!$F:$G,2,0)),"",VLOOKUP(RIGHT(E$3,1)&amp;"S"&amp;$B514&amp;$F509,'Xử lý'!$F:$G,2,0))</f>
        <v/>
      </c>
      <c r="F514" s="158" t="str">
        <f>IF(ISNA(VLOOKUP(RIGHT(F$3,1)&amp;"S"&amp;$B514&amp;$F509,'Xử lý'!$F:$G,2,0)),"",VLOOKUP(RIGHT(F$3,1)&amp;"S"&amp;$B514&amp;$F509,'Xử lý'!$F:$G,2,0))</f>
        <v/>
      </c>
      <c r="G514" s="158" t="str">
        <f>IF(ISNA(VLOOKUP(RIGHT(G$3,1)&amp;"S"&amp;$B514&amp;$F509,'Xử lý'!$F:$G,2,0)),"",VLOOKUP(RIGHT(G$3,1)&amp;"S"&amp;$B514&amp;$F509,'Xử lý'!$F:$G,2,0))</f>
        <v/>
      </c>
      <c r="H514" s="159" t="str">
        <f>IF(ISNA(VLOOKUP(RIGHT(H$3,1)&amp;"S"&amp;$B514&amp;$F509,'Xử lý'!$F:$G,2,0)),"",VLOOKUP(RIGHT(H$3,1)&amp;"S"&amp;$B514&amp;$F509,'Xử lý'!$F:$G,2,0))</f>
        <v/>
      </c>
      <c r="I514" s="155"/>
    </row>
    <row r="515" spans="1:9" ht="31.5" thickBot="1" x14ac:dyDescent="0.75">
      <c r="A515" s="160"/>
      <c r="B515" s="161">
        <v>5</v>
      </c>
      <c r="C515" s="162" t="str">
        <f>IF(ISNA(VLOOKUP(RIGHT(C$3,1)&amp;"S"&amp;$B515&amp;$F509,'Xử lý'!$F:$G,2,0)),"",VLOOKUP(RIGHT(C$3,1)&amp;"S"&amp;$B515&amp;$F509,'Xử lý'!$F:$G,2,0))</f>
        <v/>
      </c>
      <c r="D515" s="162" t="str">
        <f>IF(ISNA(VLOOKUP(RIGHT(D$3,1)&amp;"S"&amp;$B515&amp;$F509,'Xử lý'!$F:$G,2,0)),"",VLOOKUP(RIGHT(D$3,1)&amp;"S"&amp;$B515&amp;$F509,'Xử lý'!$F:$G,2,0))</f>
        <v/>
      </c>
      <c r="E515" s="162" t="str">
        <f>IF(ISNA(VLOOKUP(RIGHT(E$3,1)&amp;"S"&amp;$B515&amp;$F509,'Xử lý'!$F:$G,2,0)),"",VLOOKUP(RIGHT(E$3,1)&amp;"S"&amp;$B515&amp;$F509,'Xử lý'!$F:$G,2,0))</f>
        <v/>
      </c>
      <c r="F515" s="162" t="str">
        <f>IF(ISNA(VLOOKUP(RIGHT(F$3,1)&amp;"S"&amp;$B515&amp;$F509,'Xử lý'!$F:$G,2,0)),"",VLOOKUP(RIGHT(F$3,1)&amp;"S"&amp;$B515&amp;$F509,'Xử lý'!$F:$G,2,0))</f>
        <v/>
      </c>
      <c r="G515" s="162" t="str">
        <f>IF(ISNA(VLOOKUP(RIGHT(G$3,1)&amp;"S"&amp;$B515&amp;$F509,'Xử lý'!$F:$G,2,0)),"",VLOOKUP(RIGHT(G$3,1)&amp;"S"&amp;$B515&amp;$F509,'Xử lý'!$F:$G,2,0))</f>
        <v/>
      </c>
      <c r="H515" s="163" t="str">
        <f>IF(ISNA(VLOOKUP(RIGHT(H$3,1)&amp;"S"&amp;$B515&amp;$F509,'Xử lý'!$F:$G,2,0)),"",VLOOKUP(RIGHT(H$3,1)&amp;"S"&amp;$B515&amp;$F509,'Xử lý'!$F:$G,2,0))</f>
        <v/>
      </c>
      <c r="I515" s="155"/>
    </row>
    <row r="516" spans="1:9" ht="31" x14ac:dyDescent="0.7">
      <c r="A516" s="164" t="s">
        <v>64</v>
      </c>
      <c r="B516" s="165">
        <v>1</v>
      </c>
      <c r="C516" s="166" t="str">
        <f>IF(ISNA(VLOOKUP(RIGHT(C$3,1)&amp;"C"&amp;$B516&amp;$F509,'Xử lý'!$F:$G,2,0)),"",VLOOKUP(RIGHT(C$3,1)&amp;"C"&amp;$B516&amp;$F509,'Xử lý'!$F:$G,2,0))</f>
        <v>10A5
GDTC</v>
      </c>
      <c r="D516" s="166" t="str">
        <f>IF(ISNA(VLOOKUP(RIGHT(D$3,1)&amp;"C"&amp;$B516&amp;$F509,'Xử lý'!$F:$G,2,0)),"",VLOOKUP(RIGHT(D$3,1)&amp;"C"&amp;$B516&amp;$F509,'Xử lý'!$F:$G,2,0))</f>
        <v>10A7
GDTC</v>
      </c>
      <c r="E516" s="166" t="str">
        <f>IF(ISNA(VLOOKUP(RIGHT(E$3,1)&amp;"C"&amp;$B516&amp;$F509,'Xử lý'!$F:$G,2,0)),"",VLOOKUP(RIGHT(E$3,1)&amp;"C"&amp;$B516&amp;$F509,'Xử lý'!$F:$G,2,0))</f>
        <v>12A6
GDTC</v>
      </c>
      <c r="F516" s="166" t="str">
        <f>IF(ISNA(VLOOKUP(RIGHT(F$3,1)&amp;"C"&amp;$B516&amp;$F509,'Xử lý'!$F:$G,2,0)),"",VLOOKUP(RIGHT(F$3,1)&amp;"C"&amp;$B516&amp;$F509,'Xử lý'!$F:$G,2,0))</f>
        <v/>
      </c>
      <c r="G516" s="166" t="str">
        <f>IF(ISNA(VLOOKUP(RIGHT(G$3,1)&amp;"C"&amp;$B516&amp;$F509,'Xử lý'!$F:$G,2,0)),"",VLOOKUP(RIGHT(G$3,1)&amp;"C"&amp;$B516&amp;$F509,'Xử lý'!$F:$G,2,0))</f>
        <v/>
      </c>
      <c r="H516" s="167" t="str">
        <f>IF(ISNA(VLOOKUP(RIGHT(H$3,1)&amp;"C"&amp;$B516&amp;$F509,'Xử lý'!$F:$G,2,0)),"",VLOOKUP(RIGHT(H$3,1)&amp;"C"&amp;$B516&amp;$F509,'Xử lý'!$F:$G,2,0))</f>
        <v/>
      </c>
      <c r="I516" s="155"/>
    </row>
    <row r="517" spans="1:9" ht="31" x14ac:dyDescent="0.7">
      <c r="A517" s="168"/>
      <c r="B517" s="169">
        <v>2</v>
      </c>
      <c r="C517" s="104" t="str">
        <f>IF(ISNA(VLOOKUP(RIGHT(C$3,1)&amp;"C"&amp;$B517&amp;$F509,'Xử lý'!$F:$G,2,0)),"",VLOOKUP(RIGHT(C$3,1)&amp;"C"&amp;$B517&amp;$F509,'Xử lý'!$F:$G,2,0))</f>
        <v>10A5
GDTC</v>
      </c>
      <c r="D517" s="104" t="str">
        <f>IF(ISNA(VLOOKUP(RIGHT(D$3,1)&amp;"C"&amp;$B517&amp;$F509,'Xử lý'!$F:$G,2,0)),"",VLOOKUP(RIGHT(D$3,1)&amp;"C"&amp;$B517&amp;$F509,'Xử lý'!$F:$G,2,0))</f>
        <v>10A7
GDTC</v>
      </c>
      <c r="E517" s="104" t="str">
        <f>IF(ISNA(VLOOKUP(RIGHT(E$3,1)&amp;"C"&amp;$B517&amp;$F509,'Xử lý'!$F:$G,2,0)),"",VLOOKUP(RIGHT(E$3,1)&amp;"C"&amp;$B517&amp;$F509,'Xử lý'!$F:$G,2,0))</f>
        <v>12A6
GDTC</v>
      </c>
      <c r="F517" s="104" t="str">
        <f>IF(ISNA(VLOOKUP(RIGHT(F$3,1)&amp;"C"&amp;$B517&amp;$F509,'Xử lý'!$F:$G,2,0)),"",VLOOKUP(RIGHT(F$3,1)&amp;"C"&amp;$B517&amp;$F509,'Xử lý'!$F:$G,2,0))</f>
        <v/>
      </c>
      <c r="G517" s="104" t="str">
        <f>IF(ISNA(VLOOKUP(RIGHT(G$3,1)&amp;"C"&amp;$B517&amp;$F509,'Xử lý'!$F:$G,2,0)),"",VLOOKUP(RIGHT(G$3,1)&amp;"C"&amp;$B517&amp;$F509,'Xử lý'!$F:$G,2,0))</f>
        <v/>
      </c>
      <c r="H517" s="105" t="str">
        <f>IF(ISNA(VLOOKUP(RIGHT(H$3,1)&amp;"C"&amp;$B517&amp;$F509,'Xử lý'!$F:$G,2,0)),"",VLOOKUP(RIGHT(H$3,1)&amp;"C"&amp;$B517&amp;$F509,'Xử lý'!$F:$G,2,0))</f>
        <v/>
      </c>
      <c r="I517" s="155"/>
    </row>
    <row r="518" spans="1:9" ht="31" x14ac:dyDescent="0.7">
      <c r="A518" s="168"/>
      <c r="B518" s="169">
        <v>3</v>
      </c>
      <c r="C518" s="104" t="str">
        <f>IF(ISNA(VLOOKUP(RIGHT(C$3,1)&amp;"C"&amp;$B518&amp;$F509,'Xử lý'!$F:$G,2,0)),"",VLOOKUP(RIGHT(C$3,1)&amp;"C"&amp;$B518&amp;$F509,'Xử lý'!$F:$G,2,0))</f>
        <v>12A5
GDTC</v>
      </c>
      <c r="D518" s="104" t="str">
        <f>IF(ISNA(VLOOKUP(RIGHT(D$3,1)&amp;"C"&amp;$B518&amp;$F509,'Xử lý'!$F:$G,2,0)),"",VLOOKUP(RIGHT(D$3,1)&amp;"C"&amp;$B518&amp;$F509,'Xử lý'!$F:$G,2,0))</f>
        <v>10A6
GDTC</v>
      </c>
      <c r="E518" s="104" t="str">
        <f>IF(ISNA(VLOOKUP(RIGHT(E$3,1)&amp;"C"&amp;$B518&amp;$F509,'Xử lý'!$F:$G,2,0)),"",VLOOKUP(RIGHT(E$3,1)&amp;"C"&amp;$B518&amp;$F509,'Xử lý'!$F:$G,2,0))</f>
        <v>12A7
GDTC</v>
      </c>
      <c r="F518" s="104" t="str">
        <f>IF(ISNA(VLOOKUP(RIGHT(F$3,1)&amp;"C"&amp;$B518&amp;$F509,'Xử lý'!$F:$G,2,0)),"",VLOOKUP(RIGHT(F$3,1)&amp;"C"&amp;$B518&amp;$F509,'Xử lý'!$F:$G,2,0))</f>
        <v/>
      </c>
      <c r="G518" s="104" t="str">
        <f>IF(ISNA(VLOOKUP(RIGHT(G$3,1)&amp;"C"&amp;$B518&amp;$F509,'Xử lý'!$F:$G,2,0)),"",VLOOKUP(RIGHT(G$3,1)&amp;"C"&amp;$B518&amp;$F509,'Xử lý'!$F:$G,2,0))</f>
        <v/>
      </c>
      <c r="H518" s="105" t="str">
        <f>IF(ISNA(VLOOKUP(RIGHT(H$3,1)&amp;"C"&amp;$B518&amp;$F509,'Xử lý'!$F:$G,2,0)),"",VLOOKUP(RIGHT(H$3,1)&amp;"C"&amp;$B518&amp;$F509,'Xử lý'!$F:$G,2,0))</f>
        <v/>
      </c>
      <c r="I518" s="155"/>
    </row>
    <row r="519" spans="1:9" ht="31.5" thickBot="1" x14ac:dyDescent="0.75">
      <c r="A519" s="170"/>
      <c r="B519" s="171">
        <v>4</v>
      </c>
      <c r="C519" s="109" t="str">
        <f>IF(ISNA(VLOOKUP(RIGHT(C$3,1)&amp;"C"&amp;$B519&amp;$F509,'Xử lý'!$F:$G,2,0)),"",VLOOKUP(RIGHT(C$3,1)&amp;"C"&amp;$B519&amp;$F509,'Xử lý'!$F:$G,2,0))</f>
        <v>12A5
GDTC</v>
      </c>
      <c r="D519" s="109" t="str">
        <f>IF(ISNA(VLOOKUP(RIGHT(D$3,1)&amp;"C"&amp;$B519&amp;$F509,'Xử lý'!$F:$G,2,0)),"",VLOOKUP(RIGHT(D$3,1)&amp;"C"&amp;$B519&amp;$F509,'Xử lý'!$F:$G,2,0))</f>
        <v>10A6
GDTC</v>
      </c>
      <c r="E519" s="109" t="str">
        <f>IF(ISNA(VLOOKUP(RIGHT(E$3,1)&amp;"C"&amp;$B519&amp;$F509,'Xử lý'!$F:$G,2,0)),"",VLOOKUP(RIGHT(E$3,1)&amp;"C"&amp;$B519&amp;$F509,'Xử lý'!$F:$G,2,0))</f>
        <v>12A7
GDTC</v>
      </c>
      <c r="F519" s="109" t="str">
        <f>IF(ISNA(VLOOKUP(RIGHT(F$3,1)&amp;"C"&amp;$B519&amp;$F509,'Xử lý'!$F:$G,2,0)),"",VLOOKUP(RIGHT(F$3,1)&amp;"C"&amp;$B519&amp;$F509,'Xử lý'!$F:$G,2,0))</f>
        <v/>
      </c>
      <c r="G519" s="109" t="str">
        <f>IF(ISNA(VLOOKUP(RIGHT(G$3,1)&amp;"C"&amp;$B519&amp;$F509,'Xử lý'!$F:$G,2,0)),"",VLOOKUP(RIGHT(G$3,1)&amp;"C"&amp;$B519&amp;$F509,'Xử lý'!$F:$G,2,0))</f>
        <v/>
      </c>
      <c r="H519" s="110" t="str">
        <f>IF(ISNA(VLOOKUP(RIGHT(H$3,1)&amp;"C"&amp;$B519&amp;$F509,'Xử lý'!$F:$G,2,0)),"",VLOOKUP(RIGHT(H$3,1)&amp;"C"&amp;$B519&amp;$F509,'Xử lý'!$F:$G,2,0))</f>
        <v/>
      </c>
      <c r="I519" s="155"/>
    </row>
    <row r="520" spans="1:9" x14ac:dyDescent="0.35"/>
    <row r="521" spans="1:9" ht="15" x14ac:dyDescent="0.35">
      <c r="A521" s="146" t="str">
        <f>A508</f>
        <v>THỜI KHÓA BIỂU TUẦN 3 - ÁP DỤNG TỪ 18/9/2023</v>
      </c>
      <c r="B521" s="146"/>
      <c r="C521" s="146"/>
      <c r="D521" s="146"/>
      <c r="E521" s="146"/>
      <c r="F521" s="146"/>
      <c r="G521" s="146"/>
      <c r="H521" s="146"/>
    </row>
    <row r="522" spans="1:9" ht="16" thickBot="1" x14ac:dyDescent="0.4">
      <c r="A522" s="147"/>
      <c r="B522" s="147"/>
      <c r="C522" s="148"/>
      <c r="D522" s="148"/>
      <c r="E522" s="147" t="s">
        <v>157</v>
      </c>
      <c r="F522" s="147" t="str">
        <f>VLOOKUP(1+(ROW()-2)/13,DSGV!A:B,2,0)</f>
        <v>TD.Văn</v>
      </c>
      <c r="G522" s="147"/>
      <c r="H522" s="147"/>
    </row>
    <row r="523" spans="1:9" ht="16" thickBot="1" x14ac:dyDescent="0.4">
      <c r="A523" s="149"/>
      <c r="B523" s="150"/>
      <c r="C523" s="90" t="s">
        <v>79</v>
      </c>
      <c r="D523" s="90" t="s">
        <v>81</v>
      </c>
      <c r="E523" s="90" t="s">
        <v>82</v>
      </c>
      <c r="F523" s="90" t="s">
        <v>83</v>
      </c>
      <c r="G523" s="90" t="s">
        <v>84</v>
      </c>
      <c r="H523" s="91" t="s">
        <v>85</v>
      </c>
    </row>
    <row r="524" spans="1:9" ht="31" x14ac:dyDescent="0.7">
      <c r="A524" s="151" t="s">
        <v>9</v>
      </c>
      <c r="B524" s="152">
        <v>1</v>
      </c>
      <c r="C524" s="153" t="str">
        <f>IF(ISNA(VLOOKUP(RIGHT(C$3,1)&amp;"S"&amp;$B524&amp;$F522,'Xử lý'!$F:$G,2,0)),"",VLOOKUP(RIGHT(C$3,1)&amp;"S"&amp;$B524&amp;$F522,'Xử lý'!$F:$G,2,0))</f>
        <v/>
      </c>
      <c r="D524" s="153" t="str">
        <f>IF(ISNA(VLOOKUP(RIGHT(D$3,1)&amp;"S"&amp;$B524&amp;$F522,'Xử lý'!$F:$G,2,0)),"",VLOOKUP(RIGHT(D$3,1)&amp;"S"&amp;$B524&amp;$F522,'Xử lý'!$F:$G,2,0))</f>
        <v/>
      </c>
      <c r="E524" s="153" t="str">
        <f>IF(ISNA(VLOOKUP(RIGHT(E$3,1)&amp;"S"&amp;$B524&amp;$F522,'Xử lý'!$F:$G,2,0)),"",VLOOKUP(RIGHT(E$3,1)&amp;"S"&amp;$B524&amp;$F522,'Xử lý'!$F:$G,2,0))</f>
        <v/>
      </c>
      <c r="F524" s="153" t="str">
        <f>IF(ISNA(VLOOKUP(RIGHT(F$3,1)&amp;"S"&amp;$B524&amp;$F522,'Xử lý'!$F:$G,2,0)),"",VLOOKUP(RIGHT(F$3,1)&amp;"S"&amp;$B524&amp;$F522,'Xử lý'!$F:$G,2,0))</f>
        <v/>
      </c>
      <c r="G524" s="153" t="str">
        <f>IF(ISNA(VLOOKUP(RIGHT(G$3,1)&amp;"S"&amp;$B524&amp;$F522,'Xử lý'!$F:$G,2,0)),"",VLOOKUP(RIGHT(G$3,1)&amp;"S"&amp;$B524&amp;$F522,'Xử lý'!$F:$G,2,0))</f>
        <v/>
      </c>
      <c r="H524" s="154" t="str">
        <f>IF(ISNA(VLOOKUP(RIGHT(H$3,1)&amp;"S"&amp;$B524&amp;$F522,'Xử lý'!$F:$G,2,0)),"",VLOOKUP(RIGHT(H$3,1)&amp;"S"&amp;$B524&amp;$F522,'Xử lý'!$F:$G,2,0))</f>
        <v/>
      </c>
      <c r="I524" s="155"/>
    </row>
    <row r="525" spans="1:9" ht="31" x14ac:dyDescent="0.7">
      <c r="A525" s="156"/>
      <c r="B525" s="157">
        <v>2</v>
      </c>
      <c r="C525" s="158" t="str">
        <f>IF(ISNA(VLOOKUP(RIGHT(C$3,1)&amp;"S"&amp;$B525&amp;$F522,'Xử lý'!$F:$G,2,0)),"",VLOOKUP(RIGHT(C$3,1)&amp;"S"&amp;$B525&amp;$F522,'Xử lý'!$F:$G,2,0))</f>
        <v/>
      </c>
      <c r="D525" s="158" t="str">
        <f>IF(ISNA(VLOOKUP(RIGHT(D$3,1)&amp;"S"&amp;$B525&amp;$F522,'Xử lý'!$F:$G,2,0)),"",VLOOKUP(RIGHT(D$3,1)&amp;"S"&amp;$B525&amp;$F522,'Xử lý'!$F:$G,2,0))</f>
        <v/>
      </c>
      <c r="E525" s="158" t="str">
        <f>IF(ISNA(VLOOKUP(RIGHT(E$3,1)&amp;"S"&amp;$B525&amp;$F522,'Xử lý'!$F:$G,2,0)),"",VLOOKUP(RIGHT(E$3,1)&amp;"S"&amp;$B525&amp;$F522,'Xử lý'!$F:$G,2,0))</f>
        <v/>
      </c>
      <c r="F525" s="158" t="str">
        <f>IF(ISNA(VLOOKUP(RIGHT(F$3,1)&amp;"S"&amp;$B525&amp;$F522,'Xử lý'!$F:$G,2,0)),"",VLOOKUP(RIGHT(F$3,1)&amp;"S"&amp;$B525&amp;$F522,'Xử lý'!$F:$G,2,0))</f>
        <v/>
      </c>
      <c r="G525" s="158" t="str">
        <f>IF(ISNA(VLOOKUP(RIGHT(G$3,1)&amp;"S"&amp;$B525&amp;$F522,'Xử lý'!$F:$G,2,0)),"",VLOOKUP(RIGHT(G$3,1)&amp;"S"&amp;$B525&amp;$F522,'Xử lý'!$F:$G,2,0))</f>
        <v/>
      </c>
      <c r="H525" s="159" t="str">
        <f>IF(ISNA(VLOOKUP(RIGHT(H$3,1)&amp;"S"&amp;$B525&amp;$F522,'Xử lý'!$F:$G,2,0)),"",VLOOKUP(RIGHT(H$3,1)&amp;"S"&amp;$B525&amp;$F522,'Xử lý'!$F:$G,2,0))</f>
        <v/>
      </c>
      <c r="I525" s="155"/>
    </row>
    <row r="526" spans="1:9" ht="31" x14ac:dyDescent="0.7">
      <c r="A526" s="156"/>
      <c r="B526" s="157">
        <v>3</v>
      </c>
      <c r="C526" s="158" t="str">
        <f>IF(ISNA(VLOOKUP(RIGHT(C$3,1)&amp;"S"&amp;$B526&amp;$F522,'Xử lý'!$F:$G,2,0)),"",VLOOKUP(RIGHT(C$3,1)&amp;"S"&amp;$B526&amp;$F522,'Xử lý'!$F:$G,2,0))</f>
        <v/>
      </c>
      <c r="D526" s="158" t="str">
        <f>IF(ISNA(VLOOKUP(RIGHT(D$3,1)&amp;"S"&amp;$B526&amp;$F522,'Xử lý'!$F:$G,2,0)),"",VLOOKUP(RIGHT(D$3,1)&amp;"S"&amp;$B526&amp;$F522,'Xử lý'!$F:$G,2,0))</f>
        <v/>
      </c>
      <c r="E526" s="158" t="str">
        <f>IF(ISNA(VLOOKUP(RIGHT(E$3,1)&amp;"S"&amp;$B526&amp;$F522,'Xử lý'!$F:$G,2,0)),"",VLOOKUP(RIGHT(E$3,1)&amp;"S"&amp;$B526&amp;$F522,'Xử lý'!$F:$G,2,0))</f>
        <v/>
      </c>
      <c r="F526" s="158" t="str">
        <f>IF(ISNA(VLOOKUP(RIGHT(F$3,1)&amp;"S"&amp;$B526&amp;$F522,'Xử lý'!$F:$G,2,0)),"",VLOOKUP(RIGHT(F$3,1)&amp;"S"&amp;$B526&amp;$F522,'Xử lý'!$F:$G,2,0))</f>
        <v/>
      </c>
      <c r="G526" s="158" t="str">
        <f>IF(ISNA(VLOOKUP(RIGHT(G$3,1)&amp;"S"&amp;$B526&amp;$F522,'Xử lý'!$F:$G,2,0)),"",VLOOKUP(RIGHT(G$3,1)&amp;"S"&amp;$B526&amp;$F522,'Xử lý'!$F:$G,2,0))</f>
        <v/>
      </c>
      <c r="H526" s="159" t="str">
        <f>IF(ISNA(VLOOKUP(RIGHT(H$3,1)&amp;"S"&amp;$B526&amp;$F522,'Xử lý'!$F:$G,2,0)),"",VLOOKUP(RIGHT(H$3,1)&amp;"S"&amp;$B526&amp;$F522,'Xử lý'!$F:$G,2,0))</f>
        <v/>
      </c>
      <c r="I526" s="155"/>
    </row>
    <row r="527" spans="1:9" ht="31" x14ac:dyDescent="0.7">
      <c r="A527" s="156"/>
      <c r="B527" s="157">
        <v>4</v>
      </c>
      <c r="C527" s="158" t="str">
        <f>IF(ISNA(VLOOKUP(RIGHT(C$3,1)&amp;"S"&amp;$B527&amp;$F522,'Xử lý'!$F:$G,2,0)),"",VLOOKUP(RIGHT(C$3,1)&amp;"S"&amp;$B527&amp;$F522,'Xử lý'!$F:$G,2,0))</f>
        <v/>
      </c>
      <c r="D527" s="158" t="str">
        <f>IF(ISNA(VLOOKUP(RIGHT(D$3,1)&amp;"S"&amp;$B527&amp;$F522,'Xử lý'!$F:$G,2,0)),"",VLOOKUP(RIGHT(D$3,1)&amp;"S"&amp;$B527&amp;$F522,'Xử lý'!$F:$G,2,0))</f>
        <v/>
      </c>
      <c r="E527" s="158" t="str">
        <f>IF(ISNA(VLOOKUP(RIGHT(E$3,1)&amp;"S"&amp;$B527&amp;$F522,'Xử lý'!$F:$G,2,0)),"",VLOOKUP(RIGHT(E$3,1)&amp;"S"&amp;$B527&amp;$F522,'Xử lý'!$F:$G,2,0))</f>
        <v/>
      </c>
      <c r="F527" s="158" t="str">
        <f>IF(ISNA(VLOOKUP(RIGHT(F$3,1)&amp;"S"&amp;$B527&amp;$F522,'Xử lý'!$F:$G,2,0)),"",VLOOKUP(RIGHT(F$3,1)&amp;"S"&amp;$B527&amp;$F522,'Xử lý'!$F:$G,2,0))</f>
        <v/>
      </c>
      <c r="G527" s="158" t="str">
        <f>IF(ISNA(VLOOKUP(RIGHT(G$3,1)&amp;"S"&amp;$B527&amp;$F522,'Xử lý'!$F:$G,2,0)),"",VLOOKUP(RIGHT(G$3,1)&amp;"S"&amp;$B527&amp;$F522,'Xử lý'!$F:$G,2,0))</f>
        <v/>
      </c>
      <c r="H527" s="159" t="str">
        <f>IF(ISNA(VLOOKUP(RIGHT(H$3,1)&amp;"S"&amp;$B527&amp;$F522,'Xử lý'!$F:$G,2,0)),"",VLOOKUP(RIGHT(H$3,1)&amp;"S"&amp;$B527&amp;$F522,'Xử lý'!$F:$G,2,0))</f>
        <v/>
      </c>
      <c r="I527" s="155"/>
    </row>
    <row r="528" spans="1:9" ht="31.5" thickBot="1" x14ac:dyDescent="0.75">
      <c r="A528" s="160"/>
      <c r="B528" s="161">
        <v>5</v>
      </c>
      <c r="C528" s="162" t="str">
        <f>IF(ISNA(VLOOKUP(RIGHT(C$3,1)&amp;"S"&amp;$B528&amp;$F522,'Xử lý'!$F:$G,2,0)),"",VLOOKUP(RIGHT(C$3,1)&amp;"S"&amp;$B528&amp;$F522,'Xử lý'!$F:$G,2,0))</f>
        <v/>
      </c>
      <c r="D528" s="162" t="str">
        <f>IF(ISNA(VLOOKUP(RIGHT(D$3,1)&amp;"S"&amp;$B528&amp;$F522,'Xử lý'!$F:$G,2,0)),"",VLOOKUP(RIGHT(D$3,1)&amp;"S"&amp;$B528&amp;$F522,'Xử lý'!$F:$G,2,0))</f>
        <v/>
      </c>
      <c r="E528" s="162" t="str">
        <f>IF(ISNA(VLOOKUP(RIGHT(E$3,1)&amp;"S"&amp;$B528&amp;$F522,'Xử lý'!$F:$G,2,0)),"",VLOOKUP(RIGHT(E$3,1)&amp;"S"&amp;$B528&amp;$F522,'Xử lý'!$F:$G,2,0))</f>
        <v/>
      </c>
      <c r="F528" s="162" t="str">
        <f>IF(ISNA(VLOOKUP(RIGHT(F$3,1)&amp;"S"&amp;$B528&amp;$F522,'Xử lý'!$F:$G,2,0)),"",VLOOKUP(RIGHT(F$3,1)&amp;"S"&amp;$B528&amp;$F522,'Xử lý'!$F:$G,2,0))</f>
        <v/>
      </c>
      <c r="G528" s="162" t="str">
        <f>IF(ISNA(VLOOKUP(RIGHT(G$3,1)&amp;"S"&amp;$B528&amp;$F522,'Xử lý'!$F:$G,2,0)),"",VLOOKUP(RIGHT(G$3,1)&amp;"S"&amp;$B528&amp;$F522,'Xử lý'!$F:$G,2,0))</f>
        <v/>
      </c>
      <c r="H528" s="163" t="str">
        <f>IF(ISNA(VLOOKUP(RIGHT(H$3,1)&amp;"S"&amp;$B528&amp;$F522,'Xử lý'!$F:$G,2,0)),"",VLOOKUP(RIGHT(H$3,1)&amp;"S"&amp;$B528&amp;$F522,'Xử lý'!$F:$G,2,0))</f>
        <v/>
      </c>
      <c r="I528" s="155"/>
    </row>
    <row r="529" spans="1:9" ht="31" x14ac:dyDescent="0.7">
      <c r="A529" s="164" t="s">
        <v>64</v>
      </c>
      <c r="B529" s="165">
        <v>1</v>
      </c>
      <c r="C529" s="166" t="str">
        <f>IF(ISNA(VLOOKUP(RIGHT(C$3,1)&amp;"C"&amp;$B529&amp;$F522,'Xử lý'!$F:$G,2,0)),"",VLOOKUP(RIGHT(C$3,1)&amp;"C"&amp;$B529&amp;$F522,'Xử lý'!$F:$G,2,0))</f>
        <v>12A2
GDTC</v>
      </c>
      <c r="D529" s="166" t="str">
        <f>IF(ISNA(VLOOKUP(RIGHT(D$3,1)&amp;"C"&amp;$B529&amp;$F522,'Xử lý'!$F:$G,2,0)),"",VLOOKUP(RIGHT(D$3,1)&amp;"C"&amp;$B529&amp;$F522,'Xử lý'!$F:$G,2,0))</f>
        <v>12A3
GDTC</v>
      </c>
      <c r="E529" s="166" t="str">
        <f>IF(ISNA(VLOOKUP(RIGHT(E$3,1)&amp;"C"&amp;$B529&amp;$F522,'Xử lý'!$F:$G,2,0)),"",VLOOKUP(RIGHT(E$3,1)&amp;"C"&amp;$B529&amp;$F522,'Xử lý'!$F:$G,2,0))</f>
        <v>11A6
GDTC</v>
      </c>
      <c r="F529" s="166" t="str">
        <f>IF(ISNA(VLOOKUP(RIGHT(F$3,1)&amp;"C"&amp;$B529&amp;$F522,'Xử lý'!$F:$G,2,0)),"",VLOOKUP(RIGHT(F$3,1)&amp;"C"&amp;$B529&amp;$F522,'Xử lý'!$F:$G,2,0))</f>
        <v/>
      </c>
      <c r="G529" s="166" t="str">
        <f>IF(ISNA(VLOOKUP(RIGHT(G$3,1)&amp;"C"&amp;$B529&amp;$F522,'Xử lý'!$F:$G,2,0)),"",VLOOKUP(RIGHT(G$3,1)&amp;"C"&amp;$B529&amp;$F522,'Xử lý'!$F:$G,2,0))</f>
        <v/>
      </c>
      <c r="H529" s="167" t="str">
        <f>IF(ISNA(VLOOKUP(RIGHT(H$3,1)&amp;"C"&amp;$B529&amp;$F522,'Xử lý'!$F:$G,2,0)),"",VLOOKUP(RIGHT(H$3,1)&amp;"C"&amp;$B529&amp;$F522,'Xử lý'!$F:$G,2,0))</f>
        <v/>
      </c>
      <c r="I529" s="155"/>
    </row>
    <row r="530" spans="1:9" ht="31" x14ac:dyDescent="0.7">
      <c r="A530" s="168"/>
      <c r="B530" s="169">
        <v>2</v>
      </c>
      <c r="C530" s="104" t="str">
        <f>IF(ISNA(VLOOKUP(RIGHT(C$3,1)&amp;"C"&amp;$B530&amp;$F522,'Xử lý'!$F:$G,2,0)),"",VLOOKUP(RIGHT(C$3,1)&amp;"C"&amp;$B530&amp;$F522,'Xử lý'!$F:$G,2,0))</f>
        <v>12A2
GDTC</v>
      </c>
      <c r="D530" s="104" t="str">
        <f>IF(ISNA(VLOOKUP(RIGHT(D$3,1)&amp;"C"&amp;$B530&amp;$F522,'Xử lý'!$F:$G,2,0)),"",VLOOKUP(RIGHT(D$3,1)&amp;"C"&amp;$B530&amp;$F522,'Xử lý'!$F:$G,2,0))</f>
        <v>12A3
GDTC</v>
      </c>
      <c r="E530" s="104" t="str">
        <f>IF(ISNA(VLOOKUP(RIGHT(E$3,1)&amp;"C"&amp;$B530&amp;$F522,'Xử lý'!$F:$G,2,0)),"",VLOOKUP(RIGHT(E$3,1)&amp;"C"&amp;$B530&amp;$F522,'Xử lý'!$F:$G,2,0))</f>
        <v>11A6
GDTC</v>
      </c>
      <c r="F530" s="104" t="str">
        <f>IF(ISNA(VLOOKUP(RIGHT(F$3,1)&amp;"C"&amp;$B530&amp;$F522,'Xử lý'!$F:$G,2,0)),"",VLOOKUP(RIGHT(F$3,1)&amp;"C"&amp;$B530&amp;$F522,'Xử lý'!$F:$G,2,0))</f>
        <v/>
      </c>
      <c r="G530" s="104" t="str">
        <f>IF(ISNA(VLOOKUP(RIGHT(G$3,1)&amp;"C"&amp;$B530&amp;$F522,'Xử lý'!$F:$G,2,0)),"",VLOOKUP(RIGHT(G$3,1)&amp;"C"&amp;$B530&amp;$F522,'Xử lý'!$F:$G,2,0))</f>
        <v/>
      </c>
      <c r="H530" s="105" t="str">
        <f>IF(ISNA(VLOOKUP(RIGHT(H$3,1)&amp;"C"&amp;$B530&amp;$F522,'Xử lý'!$F:$G,2,0)),"",VLOOKUP(RIGHT(H$3,1)&amp;"C"&amp;$B530&amp;$F522,'Xử lý'!$F:$G,2,0))</f>
        <v/>
      </c>
      <c r="I530" s="155"/>
    </row>
    <row r="531" spans="1:9" ht="31" x14ac:dyDescent="0.7">
      <c r="A531" s="168"/>
      <c r="B531" s="169">
        <v>3</v>
      </c>
      <c r="C531" s="104" t="str">
        <f>IF(ISNA(VLOOKUP(RIGHT(C$3,1)&amp;"C"&amp;$B531&amp;$F522,'Xử lý'!$F:$G,2,0)),"",VLOOKUP(RIGHT(C$3,1)&amp;"C"&amp;$B531&amp;$F522,'Xử lý'!$F:$G,2,0))</f>
        <v>12A4
GDTC</v>
      </c>
      <c r="D531" s="104" t="str">
        <f>IF(ISNA(VLOOKUP(RIGHT(D$3,1)&amp;"C"&amp;$B531&amp;$F522,'Xử lý'!$F:$G,2,0)),"",VLOOKUP(RIGHT(D$3,1)&amp;"C"&amp;$B531&amp;$F522,'Xử lý'!$F:$G,2,0))</f>
        <v>12A1
GDTC</v>
      </c>
      <c r="E531" s="104" t="str">
        <f>IF(ISNA(VLOOKUP(RIGHT(E$3,1)&amp;"C"&amp;$B531&amp;$F522,'Xử lý'!$F:$G,2,0)),"",VLOOKUP(RIGHT(E$3,1)&amp;"C"&amp;$B531&amp;$F522,'Xử lý'!$F:$G,2,0))</f>
        <v>11A7
GDTC</v>
      </c>
      <c r="F531" s="104" t="str">
        <f>IF(ISNA(VLOOKUP(RIGHT(F$3,1)&amp;"C"&amp;$B531&amp;$F522,'Xử lý'!$F:$G,2,0)),"",VLOOKUP(RIGHT(F$3,1)&amp;"C"&amp;$B531&amp;$F522,'Xử lý'!$F:$G,2,0))</f>
        <v/>
      </c>
      <c r="G531" s="104" t="str">
        <f>IF(ISNA(VLOOKUP(RIGHT(G$3,1)&amp;"C"&amp;$B531&amp;$F522,'Xử lý'!$F:$G,2,0)),"",VLOOKUP(RIGHT(G$3,1)&amp;"C"&amp;$B531&amp;$F522,'Xử lý'!$F:$G,2,0))</f>
        <v/>
      </c>
      <c r="H531" s="105" t="str">
        <f>IF(ISNA(VLOOKUP(RIGHT(H$3,1)&amp;"C"&amp;$B531&amp;$F522,'Xử lý'!$F:$G,2,0)),"",VLOOKUP(RIGHT(H$3,1)&amp;"C"&amp;$B531&amp;$F522,'Xử lý'!$F:$G,2,0))</f>
        <v/>
      </c>
      <c r="I531" s="155"/>
    </row>
    <row r="532" spans="1:9" ht="31.5" thickBot="1" x14ac:dyDescent="0.75">
      <c r="A532" s="170"/>
      <c r="B532" s="171">
        <v>4</v>
      </c>
      <c r="C532" s="109" t="str">
        <f>IF(ISNA(VLOOKUP(RIGHT(C$3,1)&amp;"C"&amp;$B532&amp;$F522,'Xử lý'!$F:$G,2,0)),"",VLOOKUP(RIGHT(C$3,1)&amp;"C"&amp;$B532&amp;$F522,'Xử lý'!$F:$G,2,0))</f>
        <v>12A4
GDTC</v>
      </c>
      <c r="D532" s="109" t="str">
        <f>IF(ISNA(VLOOKUP(RIGHT(D$3,1)&amp;"C"&amp;$B532&amp;$F522,'Xử lý'!$F:$G,2,0)),"",VLOOKUP(RIGHT(D$3,1)&amp;"C"&amp;$B532&amp;$F522,'Xử lý'!$F:$G,2,0))</f>
        <v>12A1
GDTC</v>
      </c>
      <c r="E532" s="109" t="str">
        <f>IF(ISNA(VLOOKUP(RIGHT(E$3,1)&amp;"C"&amp;$B532&amp;$F522,'Xử lý'!$F:$G,2,0)),"",VLOOKUP(RIGHT(E$3,1)&amp;"C"&amp;$B532&amp;$F522,'Xử lý'!$F:$G,2,0))</f>
        <v>11A7
GDTC</v>
      </c>
      <c r="F532" s="109" t="str">
        <f>IF(ISNA(VLOOKUP(RIGHT(F$3,1)&amp;"C"&amp;$B532&amp;$F522,'Xử lý'!$F:$G,2,0)),"",VLOOKUP(RIGHT(F$3,1)&amp;"C"&amp;$B532&amp;$F522,'Xử lý'!$F:$G,2,0))</f>
        <v/>
      </c>
      <c r="G532" s="109" t="str">
        <f>IF(ISNA(VLOOKUP(RIGHT(G$3,1)&amp;"C"&amp;$B532&amp;$F522,'Xử lý'!$F:$G,2,0)),"",VLOOKUP(RIGHT(G$3,1)&amp;"C"&amp;$B532&amp;$F522,'Xử lý'!$F:$G,2,0))</f>
        <v/>
      </c>
      <c r="H532" s="110" t="str">
        <f>IF(ISNA(VLOOKUP(RIGHT(H$3,1)&amp;"C"&amp;$B532&amp;$F522,'Xử lý'!$F:$G,2,0)),"",VLOOKUP(RIGHT(H$3,1)&amp;"C"&amp;$B532&amp;$F522,'Xử lý'!$F:$G,2,0))</f>
        <v/>
      </c>
      <c r="I532" s="155"/>
    </row>
    <row r="533" spans="1:9" x14ac:dyDescent="0.35"/>
    <row r="534" spans="1:9" ht="15" x14ac:dyDescent="0.35">
      <c r="A534" s="146" t="str">
        <f>A521</f>
        <v>THỜI KHÓA BIỂU TUẦN 3 - ÁP DỤNG TỪ 18/9/2023</v>
      </c>
      <c r="B534" s="146"/>
      <c r="C534" s="146"/>
      <c r="D534" s="146"/>
      <c r="E534" s="146"/>
      <c r="F534" s="146"/>
      <c r="G534" s="146"/>
      <c r="H534" s="146"/>
    </row>
    <row r="535" spans="1:9" ht="16" thickBot="1" x14ac:dyDescent="0.4">
      <c r="A535" s="147"/>
      <c r="B535" s="147"/>
      <c r="C535" s="148"/>
      <c r="D535" s="148"/>
      <c r="E535" s="147" t="s">
        <v>157</v>
      </c>
      <c r="F535" s="147" t="str">
        <f>VLOOKUP(1+(ROW()-2)/13,DSGV!A:B,2,0)</f>
        <v>QP.Lâm</v>
      </c>
      <c r="G535" s="147"/>
      <c r="H535" s="147"/>
    </row>
    <row r="536" spans="1:9" ht="16" thickBot="1" x14ac:dyDescent="0.4">
      <c r="A536" s="149"/>
      <c r="B536" s="150"/>
      <c r="C536" s="90" t="s">
        <v>79</v>
      </c>
      <c r="D536" s="90" t="s">
        <v>81</v>
      </c>
      <c r="E536" s="90" t="s">
        <v>82</v>
      </c>
      <c r="F536" s="90" t="s">
        <v>83</v>
      </c>
      <c r="G536" s="90" t="s">
        <v>84</v>
      </c>
      <c r="H536" s="91" t="s">
        <v>85</v>
      </c>
    </row>
    <row r="537" spans="1:9" ht="31" x14ac:dyDescent="0.7">
      <c r="A537" s="151" t="s">
        <v>9</v>
      </c>
      <c r="B537" s="152">
        <v>1</v>
      </c>
      <c r="C537" s="153" t="str">
        <f>IF(ISNA(VLOOKUP(RIGHT(C$3,1)&amp;"S"&amp;$B537&amp;$F535,'Xử lý'!$F:$G,2,0)),"",VLOOKUP(RIGHT(C$3,1)&amp;"S"&amp;$B537&amp;$F535,'Xử lý'!$F:$G,2,0))</f>
        <v/>
      </c>
      <c r="D537" s="153" t="str">
        <f>IF(ISNA(VLOOKUP(RIGHT(D$3,1)&amp;"S"&amp;$B537&amp;$F535,'Xử lý'!$F:$G,2,0)),"",VLOOKUP(RIGHT(D$3,1)&amp;"S"&amp;$B537&amp;$F535,'Xử lý'!$F:$G,2,0))</f>
        <v/>
      </c>
      <c r="E537" s="153" t="str">
        <f>IF(ISNA(VLOOKUP(RIGHT(E$3,1)&amp;"S"&amp;$B537&amp;$F535,'Xử lý'!$F:$G,2,0)),"",VLOOKUP(RIGHT(E$3,1)&amp;"S"&amp;$B537&amp;$F535,'Xử lý'!$F:$G,2,0))</f>
        <v/>
      </c>
      <c r="F537" s="153" t="str">
        <f>IF(ISNA(VLOOKUP(RIGHT(F$3,1)&amp;"S"&amp;$B537&amp;$F535,'Xử lý'!$F:$G,2,0)),"",VLOOKUP(RIGHT(F$3,1)&amp;"S"&amp;$B537&amp;$F535,'Xử lý'!$F:$G,2,0))</f>
        <v/>
      </c>
      <c r="G537" s="153" t="str">
        <f>IF(ISNA(VLOOKUP(RIGHT(G$3,1)&amp;"S"&amp;$B537&amp;$F535,'Xử lý'!$F:$G,2,0)),"",VLOOKUP(RIGHT(G$3,1)&amp;"S"&amp;$B537&amp;$F535,'Xử lý'!$F:$G,2,0))</f>
        <v/>
      </c>
      <c r="H537" s="154" t="str">
        <f>IF(ISNA(VLOOKUP(RIGHT(H$3,1)&amp;"S"&amp;$B537&amp;$F535,'Xử lý'!$F:$G,2,0)),"",VLOOKUP(RIGHT(H$3,1)&amp;"S"&amp;$B537&amp;$F535,'Xử lý'!$F:$G,2,0))</f>
        <v/>
      </c>
      <c r="I537" s="155"/>
    </row>
    <row r="538" spans="1:9" ht="31" x14ac:dyDescent="0.7">
      <c r="A538" s="156"/>
      <c r="B538" s="157">
        <v>2</v>
      </c>
      <c r="C538" s="158" t="str">
        <f>IF(ISNA(VLOOKUP(RIGHT(C$3,1)&amp;"S"&amp;$B538&amp;$F535,'Xử lý'!$F:$G,2,0)),"",VLOOKUP(RIGHT(C$3,1)&amp;"S"&amp;$B538&amp;$F535,'Xử lý'!$F:$G,2,0))</f>
        <v/>
      </c>
      <c r="D538" s="158" t="str">
        <f>IF(ISNA(VLOOKUP(RIGHT(D$3,1)&amp;"S"&amp;$B538&amp;$F535,'Xử lý'!$F:$G,2,0)),"",VLOOKUP(RIGHT(D$3,1)&amp;"S"&amp;$B538&amp;$F535,'Xử lý'!$F:$G,2,0))</f>
        <v/>
      </c>
      <c r="E538" s="158" t="str">
        <f>IF(ISNA(VLOOKUP(RIGHT(E$3,1)&amp;"S"&amp;$B538&amp;$F535,'Xử lý'!$F:$G,2,0)),"",VLOOKUP(RIGHT(E$3,1)&amp;"S"&amp;$B538&amp;$F535,'Xử lý'!$F:$G,2,0))</f>
        <v/>
      </c>
      <c r="F538" s="158" t="str">
        <f>IF(ISNA(VLOOKUP(RIGHT(F$3,1)&amp;"S"&amp;$B538&amp;$F535,'Xử lý'!$F:$G,2,0)),"",VLOOKUP(RIGHT(F$3,1)&amp;"S"&amp;$B538&amp;$F535,'Xử lý'!$F:$G,2,0))</f>
        <v/>
      </c>
      <c r="G538" s="158" t="str">
        <f>IF(ISNA(VLOOKUP(RIGHT(G$3,1)&amp;"S"&amp;$B538&amp;$F535,'Xử lý'!$F:$G,2,0)),"",VLOOKUP(RIGHT(G$3,1)&amp;"S"&amp;$B538&amp;$F535,'Xử lý'!$F:$G,2,0))</f>
        <v/>
      </c>
      <c r="H538" s="159" t="str">
        <f>IF(ISNA(VLOOKUP(RIGHT(H$3,1)&amp;"S"&amp;$B538&amp;$F535,'Xử lý'!$F:$G,2,0)),"",VLOOKUP(RIGHT(H$3,1)&amp;"S"&amp;$B538&amp;$F535,'Xử lý'!$F:$G,2,0))</f>
        <v/>
      </c>
      <c r="I538" s="155"/>
    </row>
    <row r="539" spans="1:9" ht="31" x14ac:dyDescent="0.7">
      <c r="A539" s="156"/>
      <c r="B539" s="157">
        <v>3</v>
      </c>
      <c r="C539" s="158" t="str">
        <f>IF(ISNA(VLOOKUP(RIGHT(C$3,1)&amp;"S"&amp;$B539&amp;$F535,'Xử lý'!$F:$G,2,0)),"",VLOOKUP(RIGHT(C$3,1)&amp;"S"&amp;$B539&amp;$F535,'Xử lý'!$F:$G,2,0))</f>
        <v/>
      </c>
      <c r="D539" s="158" t="str">
        <f>IF(ISNA(VLOOKUP(RIGHT(D$3,1)&amp;"S"&amp;$B539&amp;$F535,'Xử lý'!$F:$G,2,0)),"",VLOOKUP(RIGHT(D$3,1)&amp;"S"&amp;$B539&amp;$F535,'Xử lý'!$F:$G,2,0))</f>
        <v/>
      </c>
      <c r="E539" s="158" t="str">
        <f>IF(ISNA(VLOOKUP(RIGHT(E$3,1)&amp;"S"&amp;$B539&amp;$F535,'Xử lý'!$F:$G,2,0)),"",VLOOKUP(RIGHT(E$3,1)&amp;"S"&amp;$B539&amp;$F535,'Xử lý'!$F:$G,2,0))</f>
        <v/>
      </c>
      <c r="F539" s="158" t="str">
        <f>IF(ISNA(VLOOKUP(RIGHT(F$3,1)&amp;"S"&amp;$B539&amp;$F535,'Xử lý'!$F:$G,2,0)),"",VLOOKUP(RIGHT(F$3,1)&amp;"S"&amp;$B539&amp;$F535,'Xử lý'!$F:$G,2,0))</f>
        <v/>
      </c>
      <c r="G539" s="158" t="str">
        <f>IF(ISNA(VLOOKUP(RIGHT(G$3,1)&amp;"S"&amp;$B539&amp;$F535,'Xử lý'!$F:$G,2,0)),"",VLOOKUP(RIGHT(G$3,1)&amp;"S"&amp;$B539&amp;$F535,'Xử lý'!$F:$G,2,0))</f>
        <v/>
      </c>
      <c r="H539" s="159" t="str">
        <f>IF(ISNA(VLOOKUP(RIGHT(H$3,1)&amp;"S"&amp;$B539&amp;$F535,'Xử lý'!$F:$G,2,0)),"",VLOOKUP(RIGHT(H$3,1)&amp;"S"&amp;$B539&amp;$F535,'Xử lý'!$F:$G,2,0))</f>
        <v/>
      </c>
      <c r="I539" s="155"/>
    </row>
    <row r="540" spans="1:9" ht="31" x14ac:dyDescent="0.7">
      <c r="A540" s="156"/>
      <c r="B540" s="157">
        <v>4</v>
      </c>
      <c r="C540" s="158" t="str">
        <f>IF(ISNA(VLOOKUP(RIGHT(C$3,1)&amp;"S"&amp;$B540&amp;$F535,'Xử lý'!$F:$G,2,0)),"",VLOOKUP(RIGHT(C$3,1)&amp;"S"&amp;$B540&amp;$F535,'Xử lý'!$F:$G,2,0))</f>
        <v/>
      </c>
      <c r="D540" s="158" t="str">
        <f>IF(ISNA(VLOOKUP(RIGHT(D$3,1)&amp;"S"&amp;$B540&amp;$F535,'Xử lý'!$F:$G,2,0)),"",VLOOKUP(RIGHT(D$3,1)&amp;"S"&amp;$B540&amp;$F535,'Xử lý'!$F:$G,2,0))</f>
        <v/>
      </c>
      <c r="E540" s="158" t="str">
        <f>IF(ISNA(VLOOKUP(RIGHT(E$3,1)&amp;"S"&amp;$B540&amp;$F535,'Xử lý'!$F:$G,2,0)),"",VLOOKUP(RIGHT(E$3,1)&amp;"S"&amp;$B540&amp;$F535,'Xử lý'!$F:$G,2,0))</f>
        <v/>
      </c>
      <c r="F540" s="158" t="str">
        <f>IF(ISNA(VLOOKUP(RIGHT(F$3,1)&amp;"S"&amp;$B540&amp;$F535,'Xử lý'!$F:$G,2,0)),"",VLOOKUP(RIGHT(F$3,1)&amp;"S"&amp;$B540&amp;$F535,'Xử lý'!$F:$G,2,0))</f>
        <v/>
      </c>
      <c r="G540" s="158" t="str">
        <f>IF(ISNA(VLOOKUP(RIGHT(G$3,1)&amp;"S"&amp;$B540&amp;$F535,'Xử lý'!$F:$G,2,0)),"",VLOOKUP(RIGHT(G$3,1)&amp;"S"&amp;$B540&amp;$F535,'Xử lý'!$F:$G,2,0))</f>
        <v/>
      </c>
      <c r="H540" s="159" t="str">
        <f>IF(ISNA(VLOOKUP(RIGHT(H$3,1)&amp;"S"&amp;$B540&amp;$F535,'Xử lý'!$F:$G,2,0)),"",VLOOKUP(RIGHT(H$3,1)&amp;"S"&amp;$B540&amp;$F535,'Xử lý'!$F:$G,2,0))</f>
        <v/>
      </c>
      <c r="I540" s="155"/>
    </row>
    <row r="541" spans="1:9" ht="31.5" thickBot="1" x14ac:dyDescent="0.75">
      <c r="A541" s="160"/>
      <c r="B541" s="161">
        <v>5</v>
      </c>
      <c r="C541" s="162" t="str">
        <f>IF(ISNA(VLOOKUP(RIGHT(C$3,1)&amp;"S"&amp;$B541&amp;$F535,'Xử lý'!$F:$G,2,0)),"",VLOOKUP(RIGHT(C$3,1)&amp;"S"&amp;$B541&amp;$F535,'Xử lý'!$F:$G,2,0))</f>
        <v/>
      </c>
      <c r="D541" s="162" t="str">
        <f>IF(ISNA(VLOOKUP(RIGHT(D$3,1)&amp;"S"&amp;$B541&amp;$F535,'Xử lý'!$F:$G,2,0)),"",VLOOKUP(RIGHT(D$3,1)&amp;"S"&amp;$B541&amp;$F535,'Xử lý'!$F:$G,2,0))</f>
        <v/>
      </c>
      <c r="E541" s="162" t="str">
        <f>IF(ISNA(VLOOKUP(RIGHT(E$3,1)&amp;"S"&amp;$B541&amp;$F535,'Xử lý'!$F:$G,2,0)),"",VLOOKUP(RIGHT(E$3,1)&amp;"S"&amp;$B541&amp;$F535,'Xử lý'!$F:$G,2,0))</f>
        <v/>
      </c>
      <c r="F541" s="162" t="str">
        <f>IF(ISNA(VLOOKUP(RIGHT(F$3,1)&amp;"S"&amp;$B541&amp;$F535,'Xử lý'!$F:$G,2,0)),"",VLOOKUP(RIGHT(F$3,1)&amp;"S"&amp;$B541&amp;$F535,'Xử lý'!$F:$G,2,0))</f>
        <v/>
      </c>
      <c r="G541" s="162" t="str">
        <f>IF(ISNA(VLOOKUP(RIGHT(G$3,1)&amp;"S"&amp;$B541&amp;$F535,'Xử lý'!$F:$G,2,0)),"",VLOOKUP(RIGHT(G$3,1)&amp;"S"&amp;$B541&amp;$F535,'Xử lý'!$F:$G,2,0))</f>
        <v/>
      </c>
      <c r="H541" s="163" t="str">
        <f>IF(ISNA(VLOOKUP(RIGHT(H$3,1)&amp;"S"&amp;$B541&amp;$F535,'Xử lý'!$F:$G,2,0)),"",VLOOKUP(RIGHT(H$3,1)&amp;"S"&amp;$B541&amp;$F535,'Xử lý'!$F:$G,2,0))</f>
        <v/>
      </c>
      <c r="I541" s="155"/>
    </row>
    <row r="542" spans="1:9" ht="31" x14ac:dyDescent="0.7">
      <c r="A542" s="164" t="s">
        <v>64</v>
      </c>
      <c r="B542" s="165">
        <v>1</v>
      </c>
      <c r="C542" s="166" t="str">
        <f>IF(ISNA(VLOOKUP(RIGHT(C$3,1)&amp;"C"&amp;$B542&amp;$F535,'Xử lý'!$F:$G,2,0)),"",VLOOKUP(RIGHT(C$3,1)&amp;"C"&amp;$B542&amp;$F535,'Xử lý'!$F:$G,2,0))</f>
        <v/>
      </c>
      <c r="D542" s="166" t="str">
        <f>IF(ISNA(VLOOKUP(RIGHT(D$3,1)&amp;"C"&amp;$B542&amp;$F535,'Xử lý'!$F:$G,2,0)),"",VLOOKUP(RIGHT(D$3,1)&amp;"C"&amp;$B542&amp;$F535,'Xử lý'!$F:$G,2,0))</f>
        <v>10A6
GDQP</v>
      </c>
      <c r="E542" s="166" t="str">
        <f>IF(ISNA(VLOOKUP(RIGHT(E$3,1)&amp;"C"&amp;$B542&amp;$F535,'Xử lý'!$F:$G,2,0)),"",VLOOKUP(RIGHT(E$3,1)&amp;"C"&amp;$B542&amp;$F535,'Xử lý'!$F:$G,2,0))</f>
        <v>11A2
GDQP</v>
      </c>
      <c r="F542" s="166" t="str">
        <f>IF(ISNA(VLOOKUP(RIGHT(F$3,1)&amp;"C"&amp;$B542&amp;$F535,'Xử lý'!$F:$G,2,0)),"",VLOOKUP(RIGHT(F$3,1)&amp;"C"&amp;$B542&amp;$F535,'Xử lý'!$F:$G,2,0))</f>
        <v/>
      </c>
      <c r="G542" s="166" t="str">
        <f>IF(ISNA(VLOOKUP(RIGHT(G$3,1)&amp;"C"&amp;$B542&amp;$F535,'Xử lý'!$F:$G,2,0)),"",VLOOKUP(RIGHT(G$3,1)&amp;"C"&amp;$B542&amp;$F535,'Xử lý'!$F:$G,2,0))</f>
        <v>11A4
GDQP</v>
      </c>
      <c r="H542" s="167" t="str">
        <f>IF(ISNA(VLOOKUP(RIGHT(H$3,1)&amp;"C"&amp;$B542&amp;$F535,'Xử lý'!$F:$G,2,0)),"",VLOOKUP(RIGHT(H$3,1)&amp;"C"&amp;$B542&amp;$F535,'Xử lý'!$F:$G,2,0))</f>
        <v/>
      </c>
      <c r="I542" s="155"/>
    </row>
    <row r="543" spans="1:9" ht="31" x14ac:dyDescent="0.7">
      <c r="A543" s="168"/>
      <c r="B543" s="169">
        <v>2</v>
      </c>
      <c r="C543" s="104" t="str">
        <f>IF(ISNA(VLOOKUP(RIGHT(C$3,1)&amp;"C"&amp;$B543&amp;$F535,'Xử lý'!$F:$G,2,0)),"",VLOOKUP(RIGHT(C$3,1)&amp;"C"&amp;$B543&amp;$F535,'Xử lý'!$F:$G,2,0))</f>
        <v>10A2
GDQP</v>
      </c>
      <c r="D543" s="104" t="str">
        <f>IF(ISNA(VLOOKUP(RIGHT(D$3,1)&amp;"C"&amp;$B543&amp;$F535,'Xử lý'!$F:$G,2,0)),"",VLOOKUP(RIGHT(D$3,1)&amp;"C"&amp;$B543&amp;$F535,'Xử lý'!$F:$G,2,0))</f>
        <v>10A4
GDQP</v>
      </c>
      <c r="E543" s="104" t="str">
        <f>IF(ISNA(VLOOKUP(RIGHT(E$3,1)&amp;"C"&amp;$B543&amp;$F535,'Xử lý'!$F:$G,2,0)),"",VLOOKUP(RIGHT(E$3,1)&amp;"C"&amp;$B543&amp;$F535,'Xử lý'!$F:$G,2,0))</f>
        <v>11A7
GDQP</v>
      </c>
      <c r="F543" s="104" t="str">
        <f>IF(ISNA(VLOOKUP(RIGHT(F$3,1)&amp;"C"&amp;$B543&amp;$F535,'Xử lý'!$F:$G,2,0)),"",VLOOKUP(RIGHT(F$3,1)&amp;"C"&amp;$B543&amp;$F535,'Xử lý'!$F:$G,2,0))</f>
        <v/>
      </c>
      <c r="G543" s="104" t="str">
        <f>IF(ISNA(VLOOKUP(RIGHT(G$3,1)&amp;"C"&amp;$B543&amp;$F535,'Xử lý'!$F:$G,2,0)),"",VLOOKUP(RIGHT(G$3,1)&amp;"C"&amp;$B543&amp;$F535,'Xử lý'!$F:$G,2,0))</f>
        <v>11A3
GDQP</v>
      </c>
      <c r="H543" s="105" t="str">
        <f>IF(ISNA(VLOOKUP(RIGHT(H$3,1)&amp;"C"&amp;$B543&amp;$F535,'Xử lý'!$F:$G,2,0)),"",VLOOKUP(RIGHT(H$3,1)&amp;"C"&amp;$B543&amp;$F535,'Xử lý'!$F:$G,2,0))</f>
        <v/>
      </c>
      <c r="I543" s="155"/>
    </row>
    <row r="544" spans="1:9" ht="31" x14ac:dyDescent="0.7">
      <c r="A544" s="168"/>
      <c r="B544" s="169">
        <v>3</v>
      </c>
      <c r="C544" s="104" t="str">
        <f>IF(ISNA(VLOOKUP(RIGHT(C$3,1)&amp;"C"&amp;$B544&amp;$F535,'Xử lý'!$F:$G,2,0)),"",VLOOKUP(RIGHT(C$3,1)&amp;"C"&amp;$B544&amp;$F535,'Xử lý'!$F:$G,2,0))</f>
        <v>10A5
GDQP</v>
      </c>
      <c r="D544" s="104" t="str">
        <f>IF(ISNA(VLOOKUP(RIGHT(D$3,1)&amp;"C"&amp;$B544&amp;$F535,'Xử lý'!$F:$G,2,0)),"",VLOOKUP(RIGHT(D$3,1)&amp;"C"&amp;$B544&amp;$F535,'Xử lý'!$F:$G,2,0))</f>
        <v>10A1
GDQP</v>
      </c>
      <c r="E544" s="104" t="str">
        <f>IF(ISNA(VLOOKUP(RIGHT(E$3,1)&amp;"C"&amp;$B544&amp;$F535,'Xử lý'!$F:$G,2,0)),"",VLOOKUP(RIGHT(E$3,1)&amp;"C"&amp;$B544&amp;$F535,'Xử lý'!$F:$G,2,0))</f>
        <v>11A6
GDQP</v>
      </c>
      <c r="F544" s="104" t="str">
        <f>IF(ISNA(VLOOKUP(RIGHT(F$3,1)&amp;"C"&amp;$B544&amp;$F535,'Xử lý'!$F:$G,2,0)),"",VLOOKUP(RIGHT(F$3,1)&amp;"C"&amp;$B544&amp;$F535,'Xử lý'!$F:$G,2,0))</f>
        <v/>
      </c>
      <c r="G544" s="104" t="str">
        <f>IF(ISNA(VLOOKUP(RIGHT(G$3,1)&amp;"C"&amp;$B544&amp;$F535,'Xử lý'!$F:$G,2,0)),"",VLOOKUP(RIGHT(G$3,1)&amp;"C"&amp;$B544&amp;$F535,'Xử lý'!$F:$G,2,0))</f>
        <v>11A1
GDQP</v>
      </c>
      <c r="H544" s="105" t="str">
        <f>IF(ISNA(VLOOKUP(RIGHT(H$3,1)&amp;"C"&amp;$B544&amp;$F535,'Xử lý'!$F:$G,2,0)),"",VLOOKUP(RIGHT(H$3,1)&amp;"C"&amp;$B544&amp;$F535,'Xử lý'!$F:$G,2,0))</f>
        <v/>
      </c>
      <c r="I544" s="155"/>
    </row>
    <row r="545" spans="1:9" ht="31.5" thickBot="1" x14ac:dyDescent="0.75">
      <c r="A545" s="170"/>
      <c r="B545" s="171">
        <v>4</v>
      </c>
      <c r="C545" s="109" t="str">
        <f>IF(ISNA(VLOOKUP(RIGHT(C$3,1)&amp;"C"&amp;$B545&amp;$F535,'Xử lý'!$F:$G,2,0)),"",VLOOKUP(RIGHT(C$3,1)&amp;"C"&amp;$B545&amp;$F535,'Xử lý'!$F:$G,2,0))</f>
        <v>10A3
GDQP</v>
      </c>
      <c r="D545" s="109" t="str">
        <f>IF(ISNA(VLOOKUP(RIGHT(D$3,1)&amp;"C"&amp;$B545&amp;$F535,'Xử lý'!$F:$G,2,0)),"",VLOOKUP(RIGHT(D$3,1)&amp;"C"&amp;$B545&amp;$F535,'Xử lý'!$F:$G,2,0))</f>
        <v>10A7
GDQP</v>
      </c>
      <c r="E545" s="109" t="str">
        <f>IF(ISNA(VLOOKUP(RIGHT(E$3,1)&amp;"C"&amp;$B545&amp;$F535,'Xử lý'!$F:$G,2,0)),"",VLOOKUP(RIGHT(E$3,1)&amp;"C"&amp;$B545&amp;$F535,'Xử lý'!$F:$G,2,0))</f>
        <v/>
      </c>
      <c r="F545" s="109" t="str">
        <f>IF(ISNA(VLOOKUP(RIGHT(F$3,1)&amp;"C"&amp;$B545&amp;$F535,'Xử lý'!$F:$G,2,0)),"",VLOOKUP(RIGHT(F$3,1)&amp;"C"&amp;$B545&amp;$F535,'Xử lý'!$F:$G,2,0))</f>
        <v/>
      </c>
      <c r="G545" s="109" t="str">
        <f>IF(ISNA(VLOOKUP(RIGHT(G$3,1)&amp;"C"&amp;$B545&amp;$F535,'Xử lý'!$F:$G,2,0)),"",VLOOKUP(RIGHT(G$3,1)&amp;"C"&amp;$B545&amp;$F535,'Xử lý'!$F:$G,2,0))</f>
        <v>11A5
GDQP</v>
      </c>
      <c r="H545" s="110" t="str">
        <f>IF(ISNA(VLOOKUP(RIGHT(H$3,1)&amp;"C"&amp;$B545&amp;$F535,'Xử lý'!$F:$G,2,0)),"",VLOOKUP(RIGHT(H$3,1)&amp;"C"&amp;$B545&amp;$F535,'Xử lý'!$F:$G,2,0))</f>
        <v/>
      </c>
      <c r="I545" s="155"/>
    </row>
    <row r="546" spans="1:9" x14ac:dyDescent="0.35"/>
    <row r="547" spans="1:9" ht="15" x14ac:dyDescent="0.35">
      <c r="A547" s="146" t="str">
        <f>A534</f>
        <v>THỜI KHÓA BIỂU TUẦN 3 - ÁP DỤNG TỪ 18/9/2023</v>
      </c>
      <c r="B547" s="146"/>
      <c r="C547" s="146"/>
      <c r="D547" s="146"/>
      <c r="E547" s="146"/>
      <c r="F547" s="146"/>
      <c r="G547" s="146"/>
      <c r="H547" s="146"/>
    </row>
    <row r="548" spans="1:9" ht="16" thickBot="1" x14ac:dyDescent="0.4">
      <c r="A548" s="147"/>
      <c r="B548" s="147"/>
      <c r="C548" s="148"/>
      <c r="D548" s="148"/>
      <c r="E548" s="147" t="s">
        <v>157</v>
      </c>
      <c r="F548" s="147" t="str">
        <f>VLOOKUP(1+(ROW()-2)/13,DSGV!A:B,2,0)</f>
        <v>V.A.Dương</v>
      </c>
      <c r="G548" s="147"/>
      <c r="H548" s="147"/>
    </row>
    <row r="549" spans="1:9" ht="16" thickBot="1" x14ac:dyDescent="0.4">
      <c r="A549" s="149"/>
      <c r="B549" s="150"/>
      <c r="C549" s="90" t="s">
        <v>79</v>
      </c>
      <c r="D549" s="90" t="s">
        <v>81</v>
      </c>
      <c r="E549" s="90" t="s">
        <v>82</v>
      </c>
      <c r="F549" s="90" t="s">
        <v>83</v>
      </c>
      <c r="G549" s="90" t="s">
        <v>84</v>
      </c>
      <c r="H549" s="91" t="s">
        <v>85</v>
      </c>
    </row>
    <row r="550" spans="1:9" ht="31" x14ac:dyDescent="0.7">
      <c r="A550" s="151" t="s">
        <v>9</v>
      </c>
      <c r="B550" s="152">
        <v>1</v>
      </c>
      <c r="C550" s="153" t="str">
        <f>IF(ISNA(VLOOKUP(RIGHT(C$3,1)&amp;"S"&amp;$B550&amp;$F548,'Xử lý'!$F:$G,2,0)),"",VLOOKUP(RIGHT(C$3,1)&amp;"S"&amp;$B550&amp;$F548,'Xử lý'!$F:$G,2,0))</f>
        <v/>
      </c>
      <c r="D550" s="153" t="str">
        <f>IF(ISNA(VLOOKUP(RIGHT(D$3,1)&amp;"S"&amp;$B550&amp;$F548,'Xử lý'!$F:$G,2,0)),"",VLOOKUP(RIGHT(D$3,1)&amp;"S"&amp;$B550&amp;$F548,'Xử lý'!$F:$G,2,0))</f>
        <v/>
      </c>
      <c r="E550" s="153" t="str">
        <f>IF(ISNA(VLOOKUP(RIGHT(E$3,1)&amp;"S"&amp;$B550&amp;$F548,'Xử lý'!$F:$G,2,0)),"",VLOOKUP(RIGHT(E$3,1)&amp;"S"&amp;$B550&amp;$F548,'Xử lý'!$F:$G,2,0))</f>
        <v/>
      </c>
      <c r="F550" s="153" t="str">
        <f>IF(ISNA(VLOOKUP(RIGHT(F$3,1)&amp;"S"&amp;$B550&amp;$F548,'Xử lý'!$F:$G,2,0)),"",VLOOKUP(RIGHT(F$3,1)&amp;"S"&amp;$B550&amp;$F548,'Xử lý'!$F:$G,2,0))</f>
        <v/>
      </c>
      <c r="G550" s="153" t="str">
        <f>IF(ISNA(VLOOKUP(RIGHT(G$3,1)&amp;"S"&amp;$B550&amp;$F548,'Xử lý'!$F:$G,2,0)),"",VLOOKUP(RIGHT(G$3,1)&amp;"S"&amp;$B550&amp;$F548,'Xử lý'!$F:$G,2,0))</f>
        <v/>
      </c>
      <c r="H550" s="154" t="str">
        <f>IF(ISNA(VLOOKUP(RIGHT(H$3,1)&amp;"S"&amp;$B550&amp;$F548,'Xử lý'!$F:$G,2,0)),"",VLOOKUP(RIGHT(H$3,1)&amp;"S"&amp;$B550&amp;$F548,'Xử lý'!$F:$G,2,0))</f>
        <v/>
      </c>
      <c r="I550" s="155"/>
    </row>
    <row r="551" spans="1:9" ht="31" x14ac:dyDescent="0.7">
      <c r="A551" s="156"/>
      <c r="B551" s="157">
        <v>2</v>
      </c>
      <c r="C551" s="158" t="str">
        <f>IF(ISNA(VLOOKUP(RIGHT(C$3,1)&amp;"S"&amp;$B551&amp;$F548,'Xử lý'!$F:$G,2,0)),"",VLOOKUP(RIGHT(C$3,1)&amp;"S"&amp;$B551&amp;$F548,'Xử lý'!$F:$G,2,0))</f>
        <v/>
      </c>
      <c r="D551" s="158" t="str">
        <f>IF(ISNA(VLOOKUP(RIGHT(D$3,1)&amp;"S"&amp;$B551&amp;$F548,'Xử lý'!$F:$G,2,0)),"",VLOOKUP(RIGHT(D$3,1)&amp;"S"&amp;$B551&amp;$F548,'Xử lý'!$F:$G,2,0))</f>
        <v/>
      </c>
      <c r="E551" s="158" t="str">
        <f>IF(ISNA(VLOOKUP(RIGHT(E$3,1)&amp;"S"&amp;$B551&amp;$F548,'Xử lý'!$F:$G,2,0)),"",VLOOKUP(RIGHT(E$3,1)&amp;"S"&amp;$B551&amp;$F548,'Xử lý'!$F:$G,2,0))</f>
        <v/>
      </c>
      <c r="F551" s="158" t="str">
        <f>IF(ISNA(VLOOKUP(RIGHT(F$3,1)&amp;"S"&amp;$B551&amp;$F548,'Xử lý'!$F:$G,2,0)),"",VLOOKUP(RIGHT(F$3,1)&amp;"S"&amp;$B551&amp;$F548,'Xử lý'!$F:$G,2,0))</f>
        <v/>
      </c>
      <c r="G551" s="158" t="str">
        <f>IF(ISNA(VLOOKUP(RIGHT(G$3,1)&amp;"S"&amp;$B551&amp;$F548,'Xử lý'!$F:$G,2,0)),"",VLOOKUP(RIGHT(G$3,1)&amp;"S"&amp;$B551&amp;$F548,'Xử lý'!$F:$G,2,0))</f>
        <v/>
      </c>
      <c r="H551" s="159" t="str">
        <f>IF(ISNA(VLOOKUP(RIGHT(H$3,1)&amp;"S"&amp;$B551&amp;$F548,'Xử lý'!$F:$G,2,0)),"",VLOOKUP(RIGHT(H$3,1)&amp;"S"&amp;$B551&amp;$F548,'Xử lý'!$F:$G,2,0))</f>
        <v/>
      </c>
      <c r="I551" s="155"/>
    </row>
    <row r="552" spans="1:9" ht="31" x14ac:dyDescent="0.7">
      <c r="A552" s="156"/>
      <c r="B552" s="157">
        <v>3</v>
      </c>
      <c r="C552" s="158" t="str">
        <f>IF(ISNA(VLOOKUP(RIGHT(C$3,1)&amp;"S"&amp;$B552&amp;$F548,'Xử lý'!$F:$G,2,0)),"",VLOOKUP(RIGHT(C$3,1)&amp;"S"&amp;$B552&amp;$F548,'Xử lý'!$F:$G,2,0))</f>
        <v/>
      </c>
      <c r="D552" s="158" t="str">
        <f>IF(ISNA(VLOOKUP(RIGHT(D$3,1)&amp;"S"&amp;$B552&amp;$F548,'Xử lý'!$F:$G,2,0)),"",VLOOKUP(RIGHT(D$3,1)&amp;"S"&amp;$B552&amp;$F548,'Xử lý'!$F:$G,2,0))</f>
        <v/>
      </c>
      <c r="E552" s="158" t="str">
        <f>IF(ISNA(VLOOKUP(RIGHT(E$3,1)&amp;"S"&amp;$B552&amp;$F548,'Xử lý'!$F:$G,2,0)),"",VLOOKUP(RIGHT(E$3,1)&amp;"S"&amp;$B552&amp;$F548,'Xử lý'!$F:$G,2,0))</f>
        <v/>
      </c>
      <c r="F552" s="158" t="str">
        <f>IF(ISNA(VLOOKUP(RIGHT(F$3,1)&amp;"S"&amp;$B552&amp;$F548,'Xử lý'!$F:$G,2,0)),"",VLOOKUP(RIGHT(F$3,1)&amp;"S"&amp;$B552&amp;$F548,'Xử lý'!$F:$G,2,0))</f>
        <v/>
      </c>
      <c r="G552" s="158" t="str">
        <f>IF(ISNA(VLOOKUP(RIGHT(G$3,1)&amp;"S"&amp;$B552&amp;$F548,'Xử lý'!$F:$G,2,0)),"",VLOOKUP(RIGHT(G$3,1)&amp;"S"&amp;$B552&amp;$F548,'Xử lý'!$F:$G,2,0))</f>
        <v/>
      </c>
      <c r="H552" s="159" t="str">
        <f>IF(ISNA(VLOOKUP(RIGHT(H$3,1)&amp;"S"&amp;$B552&amp;$F548,'Xử lý'!$F:$G,2,0)),"",VLOOKUP(RIGHT(H$3,1)&amp;"S"&amp;$B552&amp;$F548,'Xử lý'!$F:$G,2,0))</f>
        <v/>
      </c>
      <c r="I552" s="155"/>
    </row>
    <row r="553" spans="1:9" ht="31" x14ac:dyDescent="0.7">
      <c r="A553" s="156"/>
      <c r="B553" s="157">
        <v>4</v>
      </c>
      <c r="C553" s="158" t="str">
        <f>IF(ISNA(VLOOKUP(RIGHT(C$3,1)&amp;"S"&amp;$B553&amp;$F548,'Xử lý'!$F:$G,2,0)),"",VLOOKUP(RIGHT(C$3,1)&amp;"S"&amp;$B553&amp;$F548,'Xử lý'!$F:$G,2,0))</f>
        <v/>
      </c>
      <c r="D553" s="158" t="str">
        <f>IF(ISNA(VLOOKUP(RIGHT(D$3,1)&amp;"S"&amp;$B553&amp;$F548,'Xử lý'!$F:$G,2,0)),"",VLOOKUP(RIGHT(D$3,1)&amp;"S"&amp;$B553&amp;$F548,'Xử lý'!$F:$G,2,0))</f>
        <v/>
      </c>
      <c r="E553" s="158" t="str">
        <f>IF(ISNA(VLOOKUP(RIGHT(E$3,1)&amp;"S"&amp;$B553&amp;$F548,'Xử lý'!$F:$G,2,0)),"",VLOOKUP(RIGHT(E$3,1)&amp;"S"&amp;$B553&amp;$F548,'Xử lý'!$F:$G,2,0))</f>
        <v/>
      </c>
      <c r="F553" s="158" t="str">
        <f>IF(ISNA(VLOOKUP(RIGHT(F$3,1)&amp;"S"&amp;$B553&amp;$F548,'Xử lý'!$F:$G,2,0)),"",VLOOKUP(RIGHT(F$3,1)&amp;"S"&amp;$B553&amp;$F548,'Xử lý'!$F:$G,2,0))</f>
        <v/>
      </c>
      <c r="G553" s="158" t="str">
        <f>IF(ISNA(VLOOKUP(RIGHT(G$3,1)&amp;"S"&amp;$B553&amp;$F548,'Xử lý'!$F:$G,2,0)),"",VLOOKUP(RIGHT(G$3,1)&amp;"S"&amp;$B553&amp;$F548,'Xử lý'!$F:$G,2,0))</f>
        <v/>
      </c>
      <c r="H553" s="159" t="str">
        <f>IF(ISNA(VLOOKUP(RIGHT(H$3,1)&amp;"S"&amp;$B553&amp;$F548,'Xử lý'!$F:$G,2,0)),"",VLOOKUP(RIGHT(H$3,1)&amp;"S"&amp;$B553&amp;$F548,'Xử lý'!$F:$G,2,0))</f>
        <v/>
      </c>
      <c r="I553" s="155"/>
    </row>
    <row r="554" spans="1:9" ht="31.5" thickBot="1" x14ac:dyDescent="0.75">
      <c r="A554" s="160"/>
      <c r="B554" s="161">
        <v>5</v>
      </c>
      <c r="C554" s="162" t="str">
        <f>IF(ISNA(VLOOKUP(RIGHT(C$3,1)&amp;"S"&amp;$B554&amp;$F548,'Xử lý'!$F:$G,2,0)),"",VLOOKUP(RIGHT(C$3,1)&amp;"S"&amp;$B554&amp;$F548,'Xử lý'!$F:$G,2,0))</f>
        <v/>
      </c>
      <c r="D554" s="162" t="str">
        <f>IF(ISNA(VLOOKUP(RIGHT(D$3,1)&amp;"S"&amp;$B554&amp;$F548,'Xử lý'!$F:$G,2,0)),"",VLOOKUP(RIGHT(D$3,1)&amp;"S"&amp;$B554&amp;$F548,'Xử lý'!$F:$G,2,0))</f>
        <v/>
      </c>
      <c r="E554" s="162" t="str">
        <f>IF(ISNA(VLOOKUP(RIGHT(E$3,1)&amp;"S"&amp;$B554&amp;$F548,'Xử lý'!$F:$G,2,0)),"",VLOOKUP(RIGHT(E$3,1)&amp;"S"&amp;$B554&amp;$F548,'Xử lý'!$F:$G,2,0))</f>
        <v/>
      </c>
      <c r="F554" s="162" t="str">
        <f>IF(ISNA(VLOOKUP(RIGHT(F$3,1)&amp;"S"&amp;$B554&amp;$F548,'Xử lý'!$F:$G,2,0)),"",VLOOKUP(RIGHT(F$3,1)&amp;"S"&amp;$B554&amp;$F548,'Xử lý'!$F:$G,2,0))</f>
        <v/>
      </c>
      <c r="G554" s="162" t="str">
        <f>IF(ISNA(VLOOKUP(RIGHT(G$3,1)&amp;"S"&amp;$B554&amp;$F548,'Xử lý'!$F:$G,2,0)),"",VLOOKUP(RIGHT(G$3,1)&amp;"S"&amp;$B554&amp;$F548,'Xử lý'!$F:$G,2,0))</f>
        <v/>
      </c>
      <c r="H554" s="163" t="str">
        <f>IF(ISNA(VLOOKUP(RIGHT(H$3,1)&amp;"S"&amp;$B554&amp;$F548,'Xử lý'!$F:$G,2,0)),"",VLOOKUP(RIGHT(H$3,1)&amp;"S"&amp;$B554&amp;$F548,'Xử lý'!$F:$G,2,0))</f>
        <v/>
      </c>
      <c r="I554" s="155"/>
    </row>
    <row r="555" spans="1:9" ht="31" x14ac:dyDescent="0.7">
      <c r="A555" s="164" t="s">
        <v>64</v>
      </c>
      <c r="B555" s="165">
        <v>1</v>
      </c>
      <c r="C555" s="166" t="str">
        <f>IF(ISNA(VLOOKUP(RIGHT(C$3,1)&amp;"C"&amp;$B555&amp;$F548,'Xử lý'!$F:$G,2,0)),"",VLOOKUP(RIGHT(C$3,1)&amp;"C"&amp;$B555&amp;$F548,'Xử lý'!$F:$G,2,0))</f>
        <v/>
      </c>
      <c r="D555" s="166" t="str">
        <f>IF(ISNA(VLOOKUP(RIGHT(D$3,1)&amp;"C"&amp;$B555&amp;$F548,'Xử lý'!$F:$G,2,0)),"",VLOOKUP(RIGHT(D$3,1)&amp;"C"&amp;$B555&amp;$F548,'Xử lý'!$F:$G,2,0))</f>
        <v/>
      </c>
      <c r="E555" s="166" t="str">
        <f>IF(ISNA(VLOOKUP(RIGHT(E$3,1)&amp;"C"&amp;$B555&amp;$F548,'Xử lý'!$F:$G,2,0)),"",VLOOKUP(RIGHT(E$3,1)&amp;"C"&amp;$B555&amp;$F548,'Xử lý'!$F:$G,2,0))</f>
        <v/>
      </c>
      <c r="F555" s="166" t="str">
        <f>IF(ISNA(VLOOKUP(RIGHT(F$3,1)&amp;"C"&amp;$B555&amp;$F548,'Xử lý'!$F:$G,2,0)),"",VLOOKUP(RIGHT(F$3,1)&amp;"C"&amp;$B555&amp;$F548,'Xử lý'!$F:$G,2,0))</f>
        <v/>
      </c>
      <c r="G555" s="166" t="str">
        <f>IF(ISNA(VLOOKUP(RIGHT(G$3,1)&amp;"C"&amp;$B555&amp;$F548,'Xử lý'!$F:$G,2,0)),"",VLOOKUP(RIGHT(G$3,1)&amp;"C"&amp;$B555&amp;$F548,'Xử lý'!$F:$G,2,0))</f>
        <v/>
      </c>
      <c r="H555" s="167" t="str">
        <f>IF(ISNA(VLOOKUP(RIGHT(H$3,1)&amp;"C"&amp;$B555&amp;$F548,'Xử lý'!$F:$G,2,0)),"",VLOOKUP(RIGHT(H$3,1)&amp;"C"&amp;$B555&amp;$F548,'Xử lý'!$F:$G,2,0))</f>
        <v/>
      </c>
      <c r="I555" s="155"/>
    </row>
    <row r="556" spans="1:9" ht="31" x14ac:dyDescent="0.7">
      <c r="A556" s="168"/>
      <c r="B556" s="169">
        <v>2</v>
      </c>
      <c r="C556" s="104" t="str">
        <f>IF(ISNA(VLOOKUP(RIGHT(C$3,1)&amp;"C"&amp;$B556&amp;$F548,'Xử lý'!$F:$G,2,0)),"",VLOOKUP(RIGHT(C$3,1)&amp;"C"&amp;$B556&amp;$F548,'Xử lý'!$F:$G,2,0))</f>
        <v/>
      </c>
      <c r="D556" s="104" t="str">
        <f>IF(ISNA(VLOOKUP(RIGHT(D$3,1)&amp;"C"&amp;$B556&amp;$F548,'Xử lý'!$F:$G,2,0)),"",VLOOKUP(RIGHT(D$3,1)&amp;"C"&amp;$B556&amp;$F548,'Xử lý'!$F:$G,2,0))</f>
        <v/>
      </c>
      <c r="E556" s="104" t="str">
        <f>IF(ISNA(VLOOKUP(RIGHT(E$3,1)&amp;"C"&amp;$B556&amp;$F548,'Xử lý'!$F:$G,2,0)),"",VLOOKUP(RIGHT(E$3,1)&amp;"C"&amp;$B556&amp;$F548,'Xử lý'!$F:$G,2,0))</f>
        <v/>
      </c>
      <c r="F556" s="104" t="str">
        <f>IF(ISNA(VLOOKUP(RIGHT(F$3,1)&amp;"C"&amp;$B556&amp;$F548,'Xử lý'!$F:$G,2,0)),"",VLOOKUP(RIGHT(F$3,1)&amp;"C"&amp;$B556&amp;$F548,'Xử lý'!$F:$G,2,0))</f>
        <v/>
      </c>
      <c r="G556" s="104" t="str">
        <f>IF(ISNA(VLOOKUP(RIGHT(G$3,1)&amp;"C"&amp;$B556&amp;$F548,'Xử lý'!$F:$G,2,0)),"",VLOOKUP(RIGHT(G$3,1)&amp;"C"&amp;$B556&amp;$F548,'Xử lý'!$F:$G,2,0))</f>
        <v/>
      </c>
      <c r="H556" s="105" t="str">
        <f>IF(ISNA(VLOOKUP(RIGHT(H$3,1)&amp;"C"&amp;$B556&amp;$F548,'Xử lý'!$F:$G,2,0)),"",VLOOKUP(RIGHT(H$3,1)&amp;"C"&amp;$B556&amp;$F548,'Xử lý'!$F:$G,2,0))</f>
        <v/>
      </c>
      <c r="I556" s="155"/>
    </row>
    <row r="557" spans="1:9" ht="31" x14ac:dyDescent="0.7">
      <c r="A557" s="168"/>
      <c r="B557" s="169">
        <v>3</v>
      </c>
      <c r="C557" s="104" t="str">
        <f>IF(ISNA(VLOOKUP(RIGHT(C$3,1)&amp;"C"&amp;$B557&amp;$F548,'Xử lý'!$F:$G,2,0)),"",VLOOKUP(RIGHT(C$3,1)&amp;"C"&amp;$B557&amp;$F548,'Xử lý'!$F:$G,2,0))</f>
        <v>12A3
Văn.</v>
      </c>
      <c r="D557" s="104" t="str">
        <f>IF(ISNA(VLOOKUP(RIGHT(D$3,1)&amp;"C"&amp;$B557&amp;$F548,'Xử lý'!$F:$G,2,0)),"",VLOOKUP(RIGHT(D$3,1)&amp;"C"&amp;$B557&amp;$F548,'Xử lý'!$F:$G,2,0))</f>
        <v>12A7
Văn.</v>
      </c>
      <c r="E557" s="104" t="str">
        <f>IF(ISNA(VLOOKUP(RIGHT(E$3,1)&amp;"C"&amp;$B557&amp;$F548,'Xử lý'!$F:$G,2,0)),"",VLOOKUP(RIGHT(E$3,1)&amp;"C"&amp;$B557&amp;$F548,'Xử lý'!$F:$G,2,0))</f>
        <v>12A2
Văn.</v>
      </c>
      <c r="F557" s="104" t="str">
        <f>IF(ISNA(VLOOKUP(RIGHT(F$3,1)&amp;"C"&amp;$B557&amp;$F548,'Xử lý'!$F:$G,2,0)),"",VLOOKUP(RIGHT(F$3,1)&amp;"C"&amp;$B557&amp;$F548,'Xử lý'!$F:$G,2,0))</f>
        <v/>
      </c>
      <c r="G557" s="104" t="str">
        <f>IF(ISNA(VLOOKUP(RIGHT(G$3,1)&amp;"C"&amp;$B557&amp;$F548,'Xử lý'!$F:$G,2,0)),"",VLOOKUP(RIGHT(G$3,1)&amp;"C"&amp;$B557&amp;$F548,'Xử lý'!$F:$G,2,0))</f>
        <v>12A6
Văn.</v>
      </c>
      <c r="H557" s="105" t="str">
        <f>IF(ISNA(VLOOKUP(RIGHT(H$3,1)&amp;"C"&amp;$B557&amp;$F548,'Xử lý'!$F:$G,2,0)),"",VLOOKUP(RIGHT(H$3,1)&amp;"C"&amp;$B557&amp;$F548,'Xử lý'!$F:$G,2,0))</f>
        <v/>
      </c>
      <c r="I557" s="155"/>
    </row>
    <row r="558" spans="1:9" ht="31.5" thickBot="1" x14ac:dyDescent="0.75">
      <c r="A558" s="170"/>
      <c r="B558" s="171">
        <v>4</v>
      </c>
      <c r="C558" s="109" t="str">
        <f>IF(ISNA(VLOOKUP(RIGHT(C$3,1)&amp;"C"&amp;$B558&amp;$F548,'Xử lý'!$F:$G,2,0)),"",VLOOKUP(RIGHT(C$3,1)&amp;"C"&amp;$B558&amp;$F548,'Xử lý'!$F:$G,2,0))</f>
        <v>12A3
Văn.</v>
      </c>
      <c r="D558" s="109" t="str">
        <f>IF(ISNA(VLOOKUP(RIGHT(D$3,1)&amp;"C"&amp;$B558&amp;$F548,'Xử lý'!$F:$G,2,0)),"",VLOOKUP(RIGHT(D$3,1)&amp;"C"&amp;$B558&amp;$F548,'Xử lý'!$F:$G,2,0))</f>
        <v>12A7
Văn.</v>
      </c>
      <c r="E558" s="109" t="str">
        <f>IF(ISNA(VLOOKUP(RIGHT(E$3,1)&amp;"C"&amp;$B558&amp;$F548,'Xử lý'!$F:$G,2,0)),"",VLOOKUP(RIGHT(E$3,1)&amp;"C"&amp;$B558&amp;$F548,'Xử lý'!$F:$G,2,0))</f>
        <v>12A2
Văn.</v>
      </c>
      <c r="F558" s="109" t="str">
        <f>IF(ISNA(VLOOKUP(RIGHT(F$3,1)&amp;"C"&amp;$B558&amp;$F548,'Xử lý'!$F:$G,2,0)),"",VLOOKUP(RIGHT(F$3,1)&amp;"C"&amp;$B558&amp;$F548,'Xử lý'!$F:$G,2,0))</f>
        <v/>
      </c>
      <c r="G558" s="109" t="str">
        <f>IF(ISNA(VLOOKUP(RIGHT(G$3,1)&amp;"C"&amp;$B558&amp;$F548,'Xử lý'!$F:$G,2,0)),"",VLOOKUP(RIGHT(G$3,1)&amp;"C"&amp;$B558&amp;$F548,'Xử lý'!$F:$G,2,0))</f>
        <v>12A6
Văn.</v>
      </c>
      <c r="H558" s="110" t="str">
        <f>IF(ISNA(VLOOKUP(RIGHT(H$3,1)&amp;"C"&amp;$B558&amp;$F548,'Xử lý'!$F:$G,2,0)),"",VLOOKUP(RIGHT(H$3,1)&amp;"C"&amp;$B558&amp;$F548,'Xử lý'!$F:$G,2,0))</f>
        <v/>
      </c>
      <c r="I558" s="155"/>
    </row>
    <row r="559" spans="1:9" x14ac:dyDescent="0.35"/>
    <row r="560" spans="1:9" ht="15" x14ac:dyDescent="0.35">
      <c r="A560" s="146" t="str">
        <f>A547</f>
        <v>THỜI KHÓA BIỂU TUẦN 3 - ÁP DỤNG TỪ 18/9/2023</v>
      </c>
      <c r="B560" s="146"/>
      <c r="C560" s="146"/>
      <c r="D560" s="146"/>
      <c r="E560" s="146"/>
      <c r="F560" s="146"/>
      <c r="G560" s="146"/>
      <c r="H560" s="146"/>
    </row>
    <row r="561" spans="1:9" ht="16" thickBot="1" x14ac:dyDescent="0.4">
      <c r="A561" s="147"/>
      <c r="B561" s="147"/>
      <c r="C561" s="148"/>
      <c r="D561" s="148"/>
      <c r="E561" s="147" t="s">
        <v>157</v>
      </c>
      <c r="F561" s="147" t="str">
        <f>VLOOKUP(1+(ROW()-2)/13,DSGV!A:B,2,0)</f>
        <v>V.Cường</v>
      </c>
      <c r="G561" s="147"/>
      <c r="H561" s="147"/>
    </row>
    <row r="562" spans="1:9" ht="16" thickBot="1" x14ac:dyDescent="0.4">
      <c r="A562" s="149"/>
      <c r="B562" s="150"/>
      <c r="C562" s="90" t="s">
        <v>79</v>
      </c>
      <c r="D562" s="90" t="s">
        <v>81</v>
      </c>
      <c r="E562" s="90" t="s">
        <v>82</v>
      </c>
      <c r="F562" s="90" t="s">
        <v>83</v>
      </c>
      <c r="G562" s="90" t="s">
        <v>84</v>
      </c>
      <c r="H562" s="91" t="s">
        <v>85</v>
      </c>
    </row>
    <row r="563" spans="1:9" ht="31" x14ac:dyDescent="0.7">
      <c r="A563" s="151" t="s">
        <v>9</v>
      </c>
      <c r="B563" s="152">
        <v>1</v>
      </c>
      <c r="C563" s="153" t="str">
        <f>IF(ISNA(VLOOKUP(RIGHT(C$3,1)&amp;"S"&amp;$B563&amp;$F561,'Xử lý'!$F:$G,2,0)),"",VLOOKUP(RIGHT(C$3,1)&amp;"S"&amp;$B563&amp;$F561,'Xử lý'!$F:$G,2,0))</f>
        <v/>
      </c>
      <c r="D563" s="153" t="str">
        <f>IF(ISNA(VLOOKUP(RIGHT(D$3,1)&amp;"S"&amp;$B563&amp;$F561,'Xử lý'!$F:$G,2,0)),"",VLOOKUP(RIGHT(D$3,1)&amp;"S"&amp;$B563&amp;$F561,'Xử lý'!$F:$G,2,0))</f>
        <v/>
      </c>
      <c r="E563" s="153" t="str">
        <f>IF(ISNA(VLOOKUP(RIGHT(E$3,1)&amp;"S"&amp;$B563&amp;$F561,'Xử lý'!$F:$G,2,0)),"",VLOOKUP(RIGHT(E$3,1)&amp;"S"&amp;$B563&amp;$F561,'Xử lý'!$F:$G,2,0))</f>
        <v/>
      </c>
      <c r="F563" s="153" t="str">
        <f>IF(ISNA(VLOOKUP(RIGHT(F$3,1)&amp;"S"&amp;$B563&amp;$F561,'Xử lý'!$F:$G,2,0)),"",VLOOKUP(RIGHT(F$3,1)&amp;"S"&amp;$B563&amp;$F561,'Xử lý'!$F:$G,2,0))</f>
        <v/>
      </c>
      <c r="G563" s="153" t="str">
        <f>IF(ISNA(VLOOKUP(RIGHT(G$3,1)&amp;"S"&amp;$B563&amp;$F561,'Xử lý'!$F:$G,2,0)),"",VLOOKUP(RIGHT(G$3,1)&amp;"S"&amp;$B563&amp;$F561,'Xử lý'!$F:$G,2,0))</f>
        <v/>
      </c>
      <c r="H563" s="154" t="str">
        <f>IF(ISNA(VLOOKUP(RIGHT(H$3,1)&amp;"S"&amp;$B563&amp;$F561,'Xử lý'!$F:$G,2,0)),"",VLOOKUP(RIGHT(H$3,1)&amp;"S"&amp;$B563&amp;$F561,'Xử lý'!$F:$G,2,0))</f>
        <v/>
      </c>
      <c r="I563" s="155"/>
    </row>
    <row r="564" spans="1:9" ht="31" x14ac:dyDescent="0.7">
      <c r="A564" s="156"/>
      <c r="B564" s="157">
        <v>2</v>
      </c>
      <c r="C564" s="158" t="str">
        <f>IF(ISNA(VLOOKUP(RIGHT(C$3,1)&amp;"S"&amp;$B564&amp;$F561,'Xử lý'!$F:$G,2,0)),"",VLOOKUP(RIGHT(C$3,1)&amp;"S"&amp;$B564&amp;$F561,'Xử lý'!$F:$G,2,0))</f>
        <v/>
      </c>
      <c r="D564" s="158" t="str">
        <f>IF(ISNA(VLOOKUP(RIGHT(D$3,1)&amp;"S"&amp;$B564&amp;$F561,'Xử lý'!$F:$G,2,0)),"",VLOOKUP(RIGHT(D$3,1)&amp;"S"&amp;$B564&amp;$F561,'Xử lý'!$F:$G,2,0))</f>
        <v/>
      </c>
      <c r="E564" s="158" t="str">
        <f>IF(ISNA(VLOOKUP(RIGHT(E$3,1)&amp;"S"&amp;$B564&amp;$F561,'Xử lý'!$F:$G,2,0)),"",VLOOKUP(RIGHT(E$3,1)&amp;"S"&amp;$B564&amp;$F561,'Xử lý'!$F:$G,2,0))</f>
        <v/>
      </c>
      <c r="F564" s="158" t="str">
        <f>IF(ISNA(VLOOKUP(RIGHT(F$3,1)&amp;"S"&amp;$B564&amp;$F561,'Xử lý'!$F:$G,2,0)),"",VLOOKUP(RIGHT(F$3,1)&amp;"S"&amp;$B564&amp;$F561,'Xử lý'!$F:$G,2,0))</f>
        <v/>
      </c>
      <c r="G564" s="158" t="str">
        <f>IF(ISNA(VLOOKUP(RIGHT(G$3,1)&amp;"S"&amp;$B564&amp;$F561,'Xử lý'!$F:$G,2,0)),"",VLOOKUP(RIGHT(G$3,1)&amp;"S"&amp;$B564&amp;$F561,'Xử lý'!$F:$G,2,0))</f>
        <v/>
      </c>
      <c r="H564" s="159" t="str">
        <f>IF(ISNA(VLOOKUP(RIGHT(H$3,1)&amp;"S"&amp;$B564&amp;$F561,'Xử lý'!$F:$G,2,0)),"",VLOOKUP(RIGHT(H$3,1)&amp;"S"&amp;$B564&amp;$F561,'Xử lý'!$F:$G,2,0))</f>
        <v/>
      </c>
      <c r="I564" s="155"/>
    </row>
    <row r="565" spans="1:9" ht="31" x14ac:dyDescent="0.7">
      <c r="A565" s="156"/>
      <c r="B565" s="157">
        <v>3</v>
      </c>
      <c r="C565" s="158" t="str">
        <f>IF(ISNA(VLOOKUP(RIGHT(C$3,1)&amp;"S"&amp;$B565&amp;$F561,'Xử lý'!$F:$G,2,0)),"",VLOOKUP(RIGHT(C$3,1)&amp;"S"&amp;$B565&amp;$F561,'Xử lý'!$F:$G,2,0))</f>
        <v/>
      </c>
      <c r="D565" s="158" t="str">
        <f>IF(ISNA(VLOOKUP(RIGHT(D$3,1)&amp;"S"&amp;$B565&amp;$F561,'Xử lý'!$F:$G,2,0)),"",VLOOKUP(RIGHT(D$3,1)&amp;"S"&amp;$B565&amp;$F561,'Xử lý'!$F:$G,2,0))</f>
        <v/>
      </c>
      <c r="E565" s="158" t="str">
        <f>IF(ISNA(VLOOKUP(RIGHT(E$3,1)&amp;"S"&amp;$B565&amp;$F561,'Xử lý'!$F:$G,2,0)),"",VLOOKUP(RIGHT(E$3,1)&amp;"S"&amp;$B565&amp;$F561,'Xử lý'!$F:$G,2,0))</f>
        <v/>
      </c>
      <c r="F565" s="158" t="str">
        <f>IF(ISNA(VLOOKUP(RIGHT(F$3,1)&amp;"S"&amp;$B565&amp;$F561,'Xử lý'!$F:$G,2,0)),"",VLOOKUP(RIGHT(F$3,1)&amp;"S"&amp;$B565&amp;$F561,'Xử lý'!$F:$G,2,0))</f>
        <v/>
      </c>
      <c r="G565" s="158" t="str">
        <f>IF(ISNA(VLOOKUP(RIGHT(G$3,1)&amp;"S"&amp;$B565&amp;$F561,'Xử lý'!$F:$G,2,0)),"",VLOOKUP(RIGHT(G$3,1)&amp;"S"&amp;$B565&amp;$F561,'Xử lý'!$F:$G,2,0))</f>
        <v/>
      </c>
      <c r="H565" s="159" t="str">
        <f>IF(ISNA(VLOOKUP(RIGHT(H$3,1)&amp;"S"&amp;$B565&amp;$F561,'Xử lý'!$F:$G,2,0)),"",VLOOKUP(RIGHT(H$3,1)&amp;"S"&amp;$B565&amp;$F561,'Xử lý'!$F:$G,2,0))</f>
        <v/>
      </c>
      <c r="I565" s="155"/>
    </row>
    <row r="566" spans="1:9" ht="31" x14ac:dyDescent="0.7">
      <c r="A566" s="156"/>
      <c r="B566" s="157">
        <v>4</v>
      </c>
      <c r="C566" s="158" t="str">
        <f>IF(ISNA(VLOOKUP(RIGHT(C$3,1)&amp;"S"&amp;$B566&amp;$F561,'Xử lý'!$F:$G,2,0)),"",VLOOKUP(RIGHT(C$3,1)&amp;"S"&amp;$B566&amp;$F561,'Xử lý'!$F:$G,2,0))</f>
        <v/>
      </c>
      <c r="D566" s="158" t="str">
        <f>IF(ISNA(VLOOKUP(RIGHT(D$3,1)&amp;"S"&amp;$B566&amp;$F561,'Xử lý'!$F:$G,2,0)),"",VLOOKUP(RIGHT(D$3,1)&amp;"S"&amp;$B566&amp;$F561,'Xử lý'!$F:$G,2,0))</f>
        <v/>
      </c>
      <c r="E566" s="158" t="str">
        <f>IF(ISNA(VLOOKUP(RIGHT(E$3,1)&amp;"S"&amp;$B566&amp;$F561,'Xử lý'!$F:$G,2,0)),"",VLOOKUP(RIGHT(E$3,1)&amp;"S"&amp;$B566&amp;$F561,'Xử lý'!$F:$G,2,0))</f>
        <v/>
      </c>
      <c r="F566" s="158" t="str">
        <f>IF(ISNA(VLOOKUP(RIGHT(F$3,1)&amp;"S"&amp;$B566&amp;$F561,'Xử lý'!$F:$G,2,0)),"",VLOOKUP(RIGHT(F$3,1)&amp;"S"&amp;$B566&amp;$F561,'Xử lý'!$F:$G,2,0))</f>
        <v/>
      </c>
      <c r="G566" s="158" t="str">
        <f>IF(ISNA(VLOOKUP(RIGHT(G$3,1)&amp;"S"&amp;$B566&amp;$F561,'Xử lý'!$F:$G,2,0)),"",VLOOKUP(RIGHT(G$3,1)&amp;"S"&amp;$B566&amp;$F561,'Xử lý'!$F:$G,2,0))</f>
        <v/>
      </c>
      <c r="H566" s="159" t="str">
        <f>IF(ISNA(VLOOKUP(RIGHT(H$3,1)&amp;"S"&amp;$B566&amp;$F561,'Xử lý'!$F:$G,2,0)),"",VLOOKUP(RIGHT(H$3,1)&amp;"S"&amp;$B566&amp;$F561,'Xử lý'!$F:$G,2,0))</f>
        <v/>
      </c>
      <c r="I566" s="155"/>
    </row>
    <row r="567" spans="1:9" ht="31.5" thickBot="1" x14ac:dyDescent="0.75">
      <c r="A567" s="160"/>
      <c r="B567" s="161">
        <v>5</v>
      </c>
      <c r="C567" s="162" t="str">
        <f>IF(ISNA(VLOOKUP(RIGHT(C$3,1)&amp;"S"&amp;$B567&amp;$F561,'Xử lý'!$F:$G,2,0)),"",VLOOKUP(RIGHT(C$3,1)&amp;"S"&amp;$B567&amp;$F561,'Xử lý'!$F:$G,2,0))</f>
        <v/>
      </c>
      <c r="D567" s="162" t="str">
        <f>IF(ISNA(VLOOKUP(RIGHT(D$3,1)&amp;"S"&amp;$B567&amp;$F561,'Xử lý'!$F:$G,2,0)),"",VLOOKUP(RIGHT(D$3,1)&amp;"S"&amp;$B567&amp;$F561,'Xử lý'!$F:$G,2,0))</f>
        <v/>
      </c>
      <c r="E567" s="162" t="str">
        <f>IF(ISNA(VLOOKUP(RIGHT(E$3,1)&amp;"S"&amp;$B567&amp;$F561,'Xử lý'!$F:$G,2,0)),"",VLOOKUP(RIGHT(E$3,1)&amp;"S"&amp;$B567&amp;$F561,'Xử lý'!$F:$G,2,0))</f>
        <v/>
      </c>
      <c r="F567" s="162" t="str">
        <f>IF(ISNA(VLOOKUP(RIGHT(F$3,1)&amp;"S"&amp;$B567&amp;$F561,'Xử lý'!$F:$G,2,0)),"",VLOOKUP(RIGHT(F$3,1)&amp;"S"&amp;$B567&amp;$F561,'Xử lý'!$F:$G,2,0))</f>
        <v/>
      </c>
      <c r="G567" s="162" t="str">
        <f>IF(ISNA(VLOOKUP(RIGHT(G$3,1)&amp;"S"&amp;$B567&amp;$F561,'Xử lý'!$F:$G,2,0)),"",VLOOKUP(RIGHT(G$3,1)&amp;"S"&amp;$B567&amp;$F561,'Xử lý'!$F:$G,2,0))</f>
        <v/>
      </c>
      <c r="H567" s="163" t="str">
        <f>IF(ISNA(VLOOKUP(RIGHT(H$3,1)&amp;"S"&amp;$B567&amp;$F561,'Xử lý'!$F:$G,2,0)),"",VLOOKUP(RIGHT(H$3,1)&amp;"S"&amp;$B567&amp;$F561,'Xử lý'!$F:$G,2,0))</f>
        <v/>
      </c>
      <c r="I567" s="155"/>
    </row>
    <row r="568" spans="1:9" ht="31" x14ac:dyDescent="0.7">
      <c r="A568" s="164" t="s">
        <v>64</v>
      </c>
      <c r="B568" s="165">
        <v>1</v>
      </c>
      <c r="C568" s="166" t="str">
        <f>IF(ISNA(VLOOKUP(RIGHT(C$3,1)&amp;"C"&amp;$B568&amp;$F561,'Xử lý'!$F:$G,2,0)),"",VLOOKUP(RIGHT(C$3,1)&amp;"C"&amp;$B568&amp;$F561,'Xử lý'!$F:$G,2,0))</f>
        <v/>
      </c>
      <c r="D568" s="166" t="str">
        <f>IF(ISNA(VLOOKUP(RIGHT(D$3,1)&amp;"C"&amp;$B568&amp;$F561,'Xử lý'!$F:$G,2,0)),"",VLOOKUP(RIGHT(D$3,1)&amp;"C"&amp;$B568&amp;$F561,'Xử lý'!$F:$G,2,0))</f>
        <v>12A4
Văn.</v>
      </c>
      <c r="E568" s="166" t="str">
        <f>IF(ISNA(VLOOKUP(RIGHT(E$3,1)&amp;"C"&amp;$B568&amp;$F561,'Xử lý'!$F:$G,2,0)),"",VLOOKUP(RIGHT(E$3,1)&amp;"C"&amp;$B568&amp;$F561,'Xử lý'!$F:$G,2,0))</f>
        <v/>
      </c>
      <c r="F568" s="166" t="str">
        <f>IF(ISNA(VLOOKUP(RIGHT(F$3,1)&amp;"C"&amp;$B568&amp;$F561,'Xử lý'!$F:$G,2,0)),"",VLOOKUP(RIGHT(F$3,1)&amp;"C"&amp;$B568&amp;$F561,'Xử lý'!$F:$G,2,0))</f>
        <v>10A6
Văn.</v>
      </c>
      <c r="G568" s="166" t="str">
        <f>IF(ISNA(VLOOKUP(RIGHT(G$3,1)&amp;"C"&amp;$B568&amp;$F561,'Xử lý'!$F:$G,2,0)),"",VLOOKUP(RIGHT(G$3,1)&amp;"C"&amp;$B568&amp;$F561,'Xử lý'!$F:$G,2,0))</f>
        <v/>
      </c>
      <c r="H568" s="167" t="str">
        <f>IF(ISNA(VLOOKUP(RIGHT(H$3,1)&amp;"C"&amp;$B568&amp;$F561,'Xử lý'!$F:$G,2,0)),"",VLOOKUP(RIGHT(H$3,1)&amp;"C"&amp;$B568&amp;$F561,'Xử lý'!$F:$G,2,0))</f>
        <v/>
      </c>
      <c r="I568" s="155"/>
    </row>
    <row r="569" spans="1:9" ht="31" x14ac:dyDescent="0.7">
      <c r="A569" s="168"/>
      <c r="B569" s="169">
        <v>2</v>
      </c>
      <c r="C569" s="104" t="str">
        <f>IF(ISNA(VLOOKUP(RIGHT(C$3,1)&amp;"C"&amp;$B569&amp;$F561,'Xử lý'!$F:$G,2,0)),"",VLOOKUP(RIGHT(C$3,1)&amp;"C"&amp;$B569&amp;$F561,'Xử lý'!$F:$G,2,0))</f>
        <v/>
      </c>
      <c r="D569" s="104" t="str">
        <f>IF(ISNA(VLOOKUP(RIGHT(D$3,1)&amp;"C"&amp;$B569&amp;$F561,'Xử lý'!$F:$G,2,0)),"",VLOOKUP(RIGHT(D$3,1)&amp;"C"&amp;$B569&amp;$F561,'Xử lý'!$F:$G,2,0))</f>
        <v>12A4
Văn.</v>
      </c>
      <c r="E569" s="104" t="str">
        <f>IF(ISNA(VLOOKUP(RIGHT(E$3,1)&amp;"C"&amp;$B569&amp;$F561,'Xử lý'!$F:$G,2,0)),"",VLOOKUP(RIGHT(E$3,1)&amp;"C"&amp;$B569&amp;$F561,'Xử lý'!$F:$G,2,0))</f>
        <v/>
      </c>
      <c r="F569" s="104" t="str">
        <f>IF(ISNA(VLOOKUP(RIGHT(F$3,1)&amp;"C"&amp;$B569&amp;$F561,'Xử lý'!$F:$G,2,0)),"",VLOOKUP(RIGHT(F$3,1)&amp;"C"&amp;$B569&amp;$F561,'Xử lý'!$F:$G,2,0))</f>
        <v>10A6
Văn.</v>
      </c>
      <c r="G569" s="104" t="str">
        <f>IF(ISNA(VLOOKUP(RIGHT(G$3,1)&amp;"C"&amp;$B569&amp;$F561,'Xử lý'!$F:$G,2,0)),"",VLOOKUP(RIGHT(G$3,1)&amp;"C"&amp;$B569&amp;$F561,'Xử lý'!$F:$G,2,0))</f>
        <v/>
      </c>
      <c r="H569" s="105" t="str">
        <f>IF(ISNA(VLOOKUP(RIGHT(H$3,1)&amp;"C"&amp;$B569&amp;$F561,'Xử lý'!$F:$G,2,0)),"",VLOOKUP(RIGHT(H$3,1)&amp;"C"&amp;$B569&amp;$F561,'Xử lý'!$F:$G,2,0))</f>
        <v/>
      </c>
      <c r="I569" s="155"/>
    </row>
    <row r="570" spans="1:9" ht="31" x14ac:dyDescent="0.7">
      <c r="A570" s="168"/>
      <c r="B570" s="169">
        <v>3</v>
      </c>
      <c r="C570" s="104" t="str">
        <f>IF(ISNA(VLOOKUP(RIGHT(C$3,1)&amp;"C"&amp;$B570&amp;$F561,'Xử lý'!$F:$G,2,0)),"",VLOOKUP(RIGHT(C$3,1)&amp;"C"&amp;$B570&amp;$F561,'Xử lý'!$F:$G,2,0))</f>
        <v/>
      </c>
      <c r="D570" s="104" t="str">
        <f>IF(ISNA(VLOOKUP(RIGHT(D$3,1)&amp;"C"&amp;$B570&amp;$F561,'Xử lý'!$F:$G,2,0)),"",VLOOKUP(RIGHT(D$3,1)&amp;"C"&amp;$B570&amp;$F561,'Xử lý'!$F:$G,2,0))</f>
        <v/>
      </c>
      <c r="E570" s="104" t="str">
        <f>IF(ISNA(VLOOKUP(RIGHT(E$3,1)&amp;"C"&amp;$B570&amp;$F561,'Xử lý'!$F:$G,2,0)),"",VLOOKUP(RIGHT(E$3,1)&amp;"C"&amp;$B570&amp;$F561,'Xử lý'!$F:$G,2,0))</f>
        <v/>
      </c>
      <c r="F570" s="104" t="str">
        <f>IF(ISNA(VLOOKUP(RIGHT(F$3,1)&amp;"C"&amp;$B570&amp;$F561,'Xử lý'!$F:$G,2,0)),"",VLOOKUP(RIGHT(F$3,1)&amp;"C"&amp;$B570&amp;$F561,'Xử lý'!$F:$G,2,0))</f>
        <v>10A7
Văn.</v>
      </c>
      <c r="G570" s="104" t="str">
        <f>IF(ISNA(VLOOKUP(RIGHT(G$3,1)&amp;"C"&amp;$B570&amp;$F561,'Xử lý'!$F:$G,2,0)),"",VLOOKUP(RIGHT(G$3,1)&amp;"C"&amp;$B570&amp;$F561,'Xử lý'!$F:$G,2,0))</f>
        <v/>
      </c>
      <c r="H570" s="105" t="str">
        <f>IF(ISNA(VLOOKUP(RIGHT(H$3,1)&amp;"C"&amp;$B570&amp;$F561,'Xử lý'!$F:$G,2,0)),"",VLOOKUP(RIGHT(H$3,1)&amp;"C"&amp;$B570&amp;$F561,'Xử lý'!$F:$G,2,0))</f>
        <v/>
      </c>
      <c r="I570" s="155"/>
    </row>
    <row r="571" spans="1:9" ht="31.5" thickBot="1" x14ac:dyDescent="0.75">
      <c r="A571" s="170"/>
      <c r="B571" s="171">
        <v>4</v>
      </c>
      <c r="C571" s="109" t="str">
        <f>IF(ISNA(VLOOKUP(RIGHT(C$3,1)&amp;"C"&amp;$B571&amp;$F561,'Xử lý'!$F:$G,2,0)),"",VLOOKUP(RIGHT(C$3,1)&amp;"C"&amp;$B571&amp;$F561,'Xử lý'!$F:$G,2,0))</f>
        <v/>
      </c>
      <c r="D571" s="109" t="str">
        <f>IF(ISNA(VLOOKUP(RIGHT(D$3,1)&amp;"C"&amp;$B571&amp;$F561,'Xử lý'!$F:$G,2,0)),"",VLOOKUP(RIGHT(D$3,1)&amp;"C"&amp;$B571&amp;$F561,'Xử lý'!$F:$G,2,0))</f>
        <v/>
      </c>
      <c r="E571" s="109" t="str">
        <f>IF(ISNA(VLOOKUP(RIGHT(E$3,1)&amp;"C"&amp;$B571&amp;$F561,'Xử lý'!$F:$G,2,0)),"",VLOOKUP(RIGHT(E$3,1)&amp;"C"&amp;$B571&amp;$F561,'Xử lý'!$F:$G,2,0))</f>
        <v/>
      </c>
      <c r="F571" s="109" t="str">
        <f>IF(ISNA(VLOOKUP(RIGHT(F$3,1)&amp;"C"&amp;$B571&amp;$F561,'Xử lý'!$F:$G,2,0)),"",VLOOKUP(RIGHT(F$3,1)&amp;"C"&amp;$B571&amp;$F561,'Xử lý'!$F:$G,2,0))</f>
        <v>10A7
Văn.</v>
      </c>
      <c r="G571" s="109" t="str">
        <f>IF(ISNA(VLOOKUP(RIGHT(G$3,1)&amp;"C"&amp;$B571&amp;$F561,'Xử lý'!$F:$G,2,0)),"",VLOOKUP(RIGHT(G$3,1)&amp;"C"&amp;$B571&amp;$F561,'Xử lý'!$F:$G,2,0))</f>
        <v/>
      </c>
      <c r="H571" s="110" t="str">
        <f>IF(ISNA(VLOOKUP(RIGHT(H$3,1)&amp;"C"&amp;$B571&amp;$F561,'Xử lý'!$F:$G,2,0)),"",VLOOKUP(RIGHT(H$3,1)&amp;"C"&amp;$B571&amp;$F561,'Xử lý'!$F:$G,2,0))</f>
        <v/>
      </c>
      <c r="I571" s="155"/>
    </row>
    <row r="572" spans="1:9" x14ac:dyDescent="0.35"/>
    <row r="573" spans="1:9" ht="15" x14ac:dyDescent="0.35">
      <c r="A573" s="146" t="str">
        <f>A560</f>
        <v>THỜI KHÓA BIỂU TUẦN 3 - ÁP DỤNG TỪ 18/9/2023</v>
      </c>
      <c r="B573" s="146"/>
      <c r="C573" s="146"/>
      <c r="D573" s="146"/>
      <c r="E573" s="146"/>
      <c r="F573" s="146"/>
      <c r="G573" s="146"/>
      <c r="H573" s="146"/>
    </row>
    <row r="574" spans="1:9" ht="16" thickBot="1" x14ac:dyDescent="0.4">
      <c r="A574" s="147"/>
      <c r="B574" s="147"/>
      <c r="C574" s="148"/>
      <c r="D574" s="148"/>
      <c r="E574" s="147" t="s">
        <v>157</v>
      </c>
      <c r="F574" s="147" t="str">
        <f>VLOOKUP(1+(ROW()-2)/13,DSGV!A:B,2,0)</f>
        <v>V.Hà</v>
      </c>
      <c r="G574" s="147"/>
      <c r="H574" s="147"/>
    </row>
    <row r="575" spans="1:9" ht="16" thickBot="1" x14ac:dyDescent="0.4">
      <c r="A575" s="149"/>
      <c r="B575" s="150"/>
      <c r="C575" s="90" t="s">
        <v>79</v>
      </c>
      <c r="D575" s="90" t="s">
        <v>81</v>
      </c>
      <c r="E575" s="90" t="s">
        <v>82</v>
      </c>
      <c r="F575" s="90" t="s">
        <v>83</v>
      </c>
      <c r="G575" s="90" t="s">
        <v>84</v>
      </c>
      <c r="H575" s="91" t="s">
        <v>85</v>
      </c>
    </row>
    <row r="576" spans="1:9" ht="31" x14ac:dyDescent="0.7">
      <c r="A576" s="151" t="s">
        <v>9</v>
      </c>
      <c r="B576" s="152">
        <v>1</v>
      </c>
      <c r="C576" s="153" t="str">
        <f>IF(ISNA(VLOOKUP(RIGHT(C$3,1)&amp;"S"&amp;$B576&amp;$F574,'Xử lý'!$F:$G,2,0)),"",VLOOKUP(RIGHT(C$3,1)&amp;"S"&amp;$B576&amp;$F574,'Xử lý'!$F:$G,2,0))</f>
        <v/>
      </c>
      <c r="D576" s="153" t="str">
        <f>IF(ISNA(VLOOKUP(RIGHT(D$3,1)&amp;"S"&amp;$B576&amp;$F574,'Xử lý'!$F:$G,2,0)),"",VLOOKUP(RIGHT(D$3,1)&amp;"S"&amp;$B576&amp;$F574,'Xử lý'!$F:$G,2,0))</f>
        <v/>
      </c>
      <c r="E576" s="153" t="str">
        <f>IF(ISNA(VLOOKUP(RIGHT(E$3,1)&amp;"S"&amp;$B576&amp;$F574,'Xử lý'!$F:$G,2,0)),"",VLOOKUP(RIGHT(E$3,1)&amp;"S"&amp;$B576&amp;$F574,'Xử lý'!$F:$G,2,0))</f>
        <v/>
      </c>
      <c r="F576" s="153" t="str">
        <f>IF(ISNA(VLOOKUP(RIGHT(F$3,1)&amp;"S"&amp;$B576&amp;$F574,'Xử lý'!$F:$G,2,0)),"",VLOOKUP(RIGHT(F$3,1)&amp;"S"&amp;$B576&amp;$F574,'Xử lý'!$F:$G,2,0))</f>
        <v/>
      </c>
      <c r="G576" s="153" t="str">
        <f>IF(ISNA(VLOOKUP(RIGHT(G$3,1)&amp;"S"&amp;$B576&amp;$F574,'Xử lý'!$F:$G,2,0)),"",VLOOKUP(RIGHT(G$3,1)&amp;"S"&amp;$B576&amp;$F574,'Xử lý'!$F:$G,2,0))</f>
        <v/>
      </c>
      <c r="H576" s="154" t="str">
        <f>IF(ISNA(VLOOKUP(RIGHT(H$3,1)&amp;"S"&amp;$B576&amp;$F574,'Xử lý'!$F:$G,2,0)),"",VLOOKUP(RIGHT(H$3,1)&amp;"S"&amp;$B576&amp;$F574,'Xử lý'!$F:$G,2,0))</f>
        <v/>
      </c>
      <c r="I576" s="155"/>
    </row>
    <row r="577" spans="1:9" ht="31" x14ac:dyDescent="0.7">
      <c r="A577" s="156"/>
      <c r="B577" s="157">
        <v>2</v>
      </c>
      <c r="C577" s="158" t="str">
        <f>IF(ISNA(VLOOKUP(RIGHT(C$3,1)&amp;"S"&amp;$B577&amp;$F574,'Xử lý'!$F:$G,2,0)),"",VLOOKUP(RIGHT(C$3,1)&amp;"S"&amp;$B577&amp;$F574,'Xử lý'!$F:$G,2,0))</f>
        <v/>
      </c>
      <c r="D577" s="158" t="str">
        <f>IF(ISNA(VLOOKUP(RIGHT(D$3,1)&amp;"S"&amp;$B577&amp;$F574,'Xử lý'!$F:$G,2,0)),"",VLOOKUP(RIGHT(D$3,1)&amp;"S"&amp;$B577&amp;$F574,'Xử lý'!$F:$G,2,0))</f>
        <v/>
      </c>
      <c r="E577" s="158" t="str">
        <f>IF(ISNA(VLOOKUP(RIGHT(E$3,1)&amp;"S"&amp;$B577&amp;$F574,'Xử lý'!$F:$G,2,0)),"",VLOOKUP(RIGHT(E$3,1)&amp;"S"&amp;$B577&amp;$F574,'Xử lý'!$F:$G,2,0))</f>
        <v/>
      </c>
      <c r="F577" s="158" t="str">
        <f>IF(ISNA(VLOOKUP(RIGHT(F$3,1)&amp;"S"&amp;$B577&amp;$F574,'Xử lý'!$F:$G,2,0)),"",VLOOKUP(RIGHT(F$3,1)&amp;"S"&amp;$B577&amp;$F574,'Xử lý'!$F:$G,2,0))</f>
        <v/>
      </c>
      <c r="G577" s="158" t="str">
        <f>IF(ISNA(VLOOKUP(RIGHT(G$3,1)&amp;"S"&amp;$B577&amp;$F574,'Xử lý'!$F:$G,2,0)),"",VLOOKUP(RIGHT(G$3,1)&amp;"S"&amp;$B577&amp;$F574,'Xử lý'!$F:$G,2,0))</f>
        <v/>
      </c>
      <c r="H577" s="159" t="str">
        <f>IF(ISNA(VLOOKUP(RIGHT(H$3,1)&amp;"S"&amp;$B577&amp;$F574,'Xử lý'!$F:$G,2,0)),"",VLOOKUP(RIGHT(H$3,1)&amp;"S"&amp;$B577&amp;$F574,'Xử lý'!$F:$G,2,0))</f>
        <v/>
      </c>
      <c r="I577" s="155"/>
    </row>
    <row r="578" spans="1:9" ht="31" x14ac:dyDescent="0.7">
      <c r="A578" s="156"/>
      <c r="B578" s="157">
        <v>3</v>
      </c>
      <c r="C578" s="158" t="str">
        <f>IF(ISNA(VLOOKUP(RIGHT(C$3,1)&amp;"S"&amp;$B578&amp;$F574,'Xử lý'!$F:$G,2,0)),"",VLOOKUP(RIGHT(C$3,1)&amp;"S"&amp;$B578&amp;$F574,'Xử lý'!$F:$G,2,0))</f>
        <v/>
      </c>
      <c r="D578" s="158" t="str">
        <f>IF(ISNA(VLOOKUP(RIGHT(D$3,1)&amp;"S"&amp;$B578&amp;$F574,'Xử lý'!$F:$G,2,0)),"",VLOOKUP(RIGHT(D$3,1)&amp;"S"&amp;$B578&amp;$F574,'Xử lý'!$F:$G,2,0))</f>
        <v/>
      </c>
      <c r="E578" s="158" t="str">
        <f>IF(ISNA(VLOOKUP(RIGHT(E$3,1)&amp;"S"&amp;$B578&amp;$F574,'Xử lý'!$F:$G,2,0)),"",VLOOKUP(RIGHT(E$3,1)&amp;"S"&amp;$B578&amp;$F574,'Xử lý'!$F:$G,2,0))</f>
        <v/>
      </c>
      <c r="F578" s="158" t="str">
        <f>IF(ISNA(VLOOKUP(RIGHT(F$3,1)&amp;"S"&amp;$B578&amp;$F574,'Xử lý'!$F:$G,2,0)),"",VLOOKUP(RIGHT(F$3,1)&amp;"S"&amp;$B578&amp;$F574,'Xử lý'!$F:$G,2,0))</f>
        <v/>
      </c>
      <c r="G578" s="158" t="str">
        <f>IF(ISNA(VLOOKUP(RIGHT(G$3,1)&amp;"S"&amp;$B578&amp;$F574,'Xử lý'!$F:$G,2,0)),"",VLOOKUP(RIGHT(G$3,1)&amp;"S"&amp;$B578&amp;$F574,'Xử lý'!$F:$G,2,0))</f>
        <v/>
      </c>
      <c r="H578" s="159" t="str">
        <f>IF(ISNA(VLOOKUP(RIGHT(H$3,1)&amp;"S"&amp;$B578&amp;$F574,'Xử lý'!$F:$G,2,0)),"",VLOOKUP(RIGHT(H$3,1)&amp;"S"&amp;$B578&amp;$F574,'Xử lý'!$F:$G,2,0))</f>
        <v/>
      </c>
      <c r="I578" s="155"/>
    </row>
    <row r="579" spans="1:9" ht="31" x14ac:dyDescent="0.7">
      <c r="A579" s="156"/>
      <c r="B579" s="157">
        <v>4</v>
      </c>
      <c r="C579" s="158" t="str">
        <f>IF(ISNA(VLOOKUP(RIGHT(C$3,1)&amp;"S"&amp;$B579&amp;$F574,'Xử lý'!$F:$G,2,0)),"",VLOOKUP(RIGHT(C$3,1)&amp;"S"&amp;$B579&amp;$F574,'Xử lý'!$F:$G,2,0))</f>
        <v/>
      </c>
      <c r="D579" s="158" t="str">
        <f>IF(ISNA(VLOOKUP(RIGHT(D$3,1)&amp;"S"&amp;$B579&amp;$F574,'Xử lý'!$F:$G,2,0)),"",VLOOKUP(RIGHT(D$3,1)&amp;"S"&amp;$B579&amp;$F574,'Xử lý'!$F:$G,2,0))</f>
        <v/>
      </c>
      <c r="E579" s="158" t="str">
        <f>IF(ISNA(VLOOKUP(RIGHT(E$3,1)&amp;"S"&amp;$B579&amp;$F574,'Xử lý'!$F:$G,2,0)),"",VLOOKUP(RIGHT(E$3,1)&amp;"S"&amp;$B579&amp;$F574,'Xử lý'!$F:$G,2,0))</f>
        <v/>
      </c>
      <c r="F579" s="158" t="str">
        <f>IF(ISNA(VLOOKUP(RIGHT(F$3,1)&amp;"S"&amp;$B579&amp;$F574,'Xử lý'!$F:$G,2,0)),"",VLOOKUP(RIGHT(F$3,1)&amp;"S"&amp;$B579&amp;$F574,'Xử lý'!$F:$G,2,0))</f>
        <v/>
      </c>
      <c r="G579" s="158" t="str">
        <f>IF(ISNA(VLOOKUP(RIGHT(G$3,1)&amp;"S"&amp;$B579&amp;$F574,'Xử lý'!$F:$G,2,0)),"",VLOOKUP(RIGHT(G$3,1)&amp;"S"&amp;$B579&amp;$F574,'Xử lý'!$F:$G,2,0))</f>
        <v/>
      </c>
      <c r="H579" s="159" t="str">
        <f>IF(ISNA(VLOOKUP(RIGHT(H$3,1)&amp;"S"&amp;$B579&amp;$F574,'Xử lý'!$F:$G,2,0)),"",VLOOKUP(RIGHT(H$3,1)&amp;"S"&amp;$B579&amp;$F574,'Xử lý'!$F:$G,2,0))</f>
        <v/>
      </c>
      <c r="I579" s="155"/>
    </row>
    <row r="580" spans="1:9" ht="31.5" thickBot="1" x14ac:dyDescent="0.75">
      <c r="A580" s="160"/>
      <c r="B580" s="161">
        <v>5</v>
      </c>
      <c r="C580" s="162" t="str">
        <f>IF(ISNA(VLOOKUP(RIGHT(C$3,1)&amp;"S"&amp;$B580&amp;$F574,'Xử lý'!$F:$G,2,0)),"",VLOOKUP(RIGHT(C$3,1)&amp;"S"&amp;$B580&amp;$F574,'Xử lý'!$F:$G,2,0))</f>
        <v/>
      </c>
      <c r="D580" s="162" t="str">
        <f>IF(ISNA(VLOOKUP(RIGHT(D$3,1)&amp;"S"&amp;$B580&amp;$F574,'Xử lý'!$F:$G,2,0)),"",VLOOKUP(RIGHT(D$3,1)&amp;"S"&amp;$B580&amp;$F574,'Xử lý'!$F:$G,2,0))</f>
        <v/>
      </c>
      <c r="E580" s="162" t="str">
        <f>IF(ISNA(VLOOKUP(RIGHT(E$3,1)&amp;"S"&amp;$B580&amp;$F574,'Xử lý'!$F:$G,2,0)),"",VLOOKUP(RIGHT(E$3,1)&amp;"S"&amp;$B580&amp;$F574,'Xử lý'!$F:$G,2,0))</f>
        <v/>
      </c>
      <c r="F580" s="162" t="str">
        <f>IF(ISNA(VLOOKUP(RIGHT(F$3,1)&amp;"S"&amp;$B580&amp;$F574,'Xử lý'!$F:$G,2,0)),"",VLOOKUP(RIGHT(F$3,1)&amp;"S"&amp;$B580&amp;$F574,'Xử lý'!$F:$G,2,0))</f>
        <v/>
      </c>
      <c r="G580" s="162" t="str">
        <f>IF(ISNA(VLOOKUP(RIGHT(G$3,1)&amp;"S"&amp;$B580&amp;$F574,'Xử lý'!$F:$G,2,0)),"",VLOOKUP(RIGHT(G$3,1)&amp;"S"&amp;$B580&amp;$F574,'Xử lý'!$F:$G,2,0))</f>
        <v/>
      </c>
      <c r="H580" s="163" t="str">
        <f>IF(ISNA(VLOOKUP(RIGHT(H$3,1)&amp;"S"&amp;$B580&amp;$F574,'Xử lý'!$F:$G,2,0)),"",VLOOKUP(RIGHT(H$3,1)&amp;"S"&amp;$B580&amp;$F574,'Xử lý'!$F:$G,2,0))</f>
        <v/>
      </c>
      <c r="I580" s="155"/>
    </row>
    <row r="581" spans="1:9" ht="31" x14ac:dyDescent="0.7">
      <c r="A581" s="164" t="s">
        <v>64</v>
      </c>
      <c r="B581" s="165">
        <v>1</v>
      </c>
      <c r="C581" s="166" t="str">
        <f>IF(ISNA(VLOOKUP(RIGHT(C$3,1)&amp;"C"&amp;$B581&amp;$F574,'Xử lý'!$F:$G,2,0)),"",VLOOKUP(RIGHT(C$3,1)&amp;"C"&amp;$B581&amp;$F574,'Xử lý'!$F:$G,2,0))</f>
        <v/>
      </c>
      <c r="D581" s="166" t="str">
        <f>IF(ISNA(VLOOKUP(RIGHT(D$3,1)&amp;"C"&amp;$B581&amp;$F574,'Xử lý'!$F:$G,2,0)),"",VLOOKUP(RIGHT(D$3,1)&amp;"C"&amp;$B581&amp;$F574,'Xử lý'!$F:$G,2,0))</f>
        <v>11A5
Văn.</v>
      </c>
      <c r="E581" s="166" t="str">
        <f>IF(ISNA(VLOOKUP(RIGHT(E$3,1)&amp;"C"&amp;$B581&amp;$F574,'Xử lý'!$F:$G,2,0)),"",VLOOKUP(RIGHT(E$3,1)&amp;"C"&amp;$B581&amp;$F574,'Xử lý'!$F:$G,2,0))</f>
        <v/>
      </c>
      <c r="F581" s="166" t="str">
        <f>IF(ISNA(VLOOKUP(RIGHT(F$3,1)&amp;"C"&amp;$B581&amp;$F574,'Xử lý'!$F:$G,2,0)),"",VLOOKUP(RIGHT(F$3,1)&amp;"C"&amp;$B581&amp;$F574,'Xử lý'!$F:$G,2,0))</f>
        <v>11A7
Văn.</v>
      </c>
      <c r="G581" s="166" t="str">
        <f>IF(ISNA(VLOOKUP(RIGHT(G$3,1)&amp;"C"&amp;$B581&amp;$F574,'Xử lý'!$F:$G,2,0)),"",VLOOKUP(RIGHT(G$3,1)&amp;"C"&amp;$B581&amp;$F574,'Xử lý'!$F:$G,2,0))</f>
        <v/>
      </c>
      <c r="H581" s="167" t="str">
        <f>IF(ISNA(VLOOKUP(RIGHT(H$3,1)&amp;"C"&amp;$B581&amp;$F574,'Xử lý'!$F:$G,2,0)),"",VLOOKUP(RIGHT(H$3,1)&amp;"C"&amp;$B581&amp;$F574,'Xử lý'!$F:$G,2,0))</f>
        <v/>
      </c>
      <c r="I581" s="155"/>
    </row>
    <row r="582" spans="1:9" ht="31" x14ac:dyDescent="0.7">
      <c r="A582" s="168"/>
      <c r="B582" s="169">
        <v>2</v>
      </c>
      <c r="C582" s="104" t="str">
        <f>IF(ISNA(VLOOKUP(RIGHT(C$3,1)&amp;"C"&amp;$B582&amp;$F574,'Xử lý'!$F:$G,2,0)),"",VLOOKUP(RIGHT(C$3,1)&amp;"C"&amp;$B582&amp;$F574,'Xử lý'!$F:$G,2,0))</f>
        <v/>
      </c>
      <c r="D582" s="104" t="str">
        <f>IF(ISNA(VLOOKUP(RIGHT(D$3,1)&amp;"C"&amp;$B582&amp;$F574,'Xử lý'!$F:$G,2,0)),"",VLOOKUP(RIGHT(D$3,1)&amp;"C"&amp;$B582&amp;$F574,'Xử lý'!$F:$G,2,0))</f>
        <v>11A5
Văn.</v>
      </c>
      <c r="E582" s="104" t="str">
        <f>IF(ISNA(VLOOKUP(RIGHT(E$3,1)&amp;"C"&amp;$B582&amp;$F574,'Xử lý'!$F:$G,2,0)),"",VLOOKUP(RIGHT(E$3,1)&amp;"C"&amp;$B582&amp;$F574,'Xử lý'!$F:$G,2,0))</f>
        <v/>
      </c>
      <c r="F582" s="104" t="str">
        <f>IF(ISNA(VLOOKUP(RIGHT(F$3,1)&amp;"C"&amp;$B582&amp;$F574,'Xử lý'!$F:$G,2,0)),"",VLOOKUP(RIGHT(F$3,1)&amp;"C"&amp;$B582&amp;$F574,'Xử lý'!$F:$G,2,0))</f>
        <v>11A7
Văn.</v>
      </c>
      <c r="G582" s="104" t="str">
        <f>IF(ISNA(VLOOKUP(RIGHT(G$3,1)&amp;"C"&amp;$B582&amp;$F574,'Xử lý'!$F:$G,2,0)),"",VLOOKUP(RIGHT(G$3,1)&amp;"C"&amp;$B582&amp;$F574,'Xử lý'!$F:$G,2,0))</f>
        <v/>
      </c>
      <c r="H582" s="105" t="str">
        <f>IF(ISNA(VLOOKUP(RIGHT(H$3,1)&amp;"C"&amp;$B582&amp;$F574,'Xử lý'!$F:$G,2,0)),"",VLOOKUP(RIGHT(H$3,1)&amp;"C"&amp;$B582&amp;$F574,'Xử lý'!$F:$G,2,0))</f>
        <v/>
      </c>
      <c r="I582" s="155"/>
    </row>
    <row r="583" spans="1:9" ht="31" x14ac:dyDescent="0.7">
      <c r="A583" s="168"/>
      <c r="B583" s="169">
        <v>3</v>
      </c>
      <c r="C583" s="104" t="str">
        <f>IF(ISNA(VLOOKUP(RIGHT(C$3,1)&amp;"C"&amp;$B583&amp;$F574,'Xử lý'!$F:$G,2,0)),"",VLOOKUP(RIGHT(C$3,1)&amp;"C"&amp;$B583&amp;$F574,'Xử lý'!$F:$G,2,0))</f>
        <v/>
      </c>
      <c r="D583" s="104" t="str">
        <f>IF(ISNA(VLOOKUP(RIGHT(D$3,1)&amp;"C"&amp;$B583&amp;$F574,'Xử lý'!$F:$G,2,0)),"",VLOOKUP(RIGHT(D$3,1)&amp;"C"&amp;$B583&amp;$F574,'Xử lý'!$F:$G,2,0))</f>
        <v/>
      </c>
      <c r="E583" s="104" t="str">
        <f>IF(ISNA(VLOOKUP(RIGHT(E$3,1)&amp;"C"&amp;$B583&amp;$F574,'Xử lý'!$F:$G,2,0)),"",VLOOKUP(RIGHT(E$3,1)&amp;"C"&amp;$B583&amp;$F574,'Xử lý'!$F:$G,2,0))</f>
        <v/>
      </c>
      <c r="F583" s="104" t="str">
        <f>IF(ISNA(VLOOKUP(RIGHT(F$3,1)&amp;"C"&amp;$B583&amp;$F574,'Xử lý'!$F:$G,2,0)),"",VLOOKUP(RIGHT(F$3,1)&amp;"C"&amp;$B583&amp;$F574,'Xử lý'!$F:$G,2,0))</f>
        <v>11A6
Văn.</v>
      </c>
      <c r="G583" s="104" t="str">
        <f>IF(ISNA(VLOOKUP(RIGHT(G$3,1)&amp;"C"&amp;$B583&amp;$F574,'Xử lý'!$F:$G,2,0)),"",VLOOKUP(RIGHT(G$3,1)&amp;"C"&amp;$B583&amp;$F574,'Xử lý'!$F:$G,2,0))</f>
        <v/>
      </c>
      <c r="H583" s="105" t="str">
        <f>IF(ISNA(VLOOKUP(RIGHT(H$3,1)&amp;"C"&amp;$B583&amp;$F574,'Xử lý'!$F:$G,2,0)),"",VLOOKUP(RIGHT(H$3,1)&amp;"C"&amp;$B583&amp;$F574,'Xử lý'!$F:$G,2,0))</f>
        <v/>
      </c>
      <c r="I583" s="155"/>
    </row>
    <row r="584" spans="1:9" ht="31.5" thickBot="1" x14ac:dyDescent="0.75">
      <c r="A584" s="170"/>
      <c r="B584" s="171">
        <v>4</v>
      </c>
      <c r="C584" s="109" t="str">
        <f>IF(ISNA(VLOOKUP(RIGHT(C$3,1)&amp;"C"&amp;$B584&amp;$F574,'Xử lý'!$F:$G,2,0)),"",VLOOKUP(RIGHT(C$3,1)&amp;"C"&amp;$B584&amp;$F574,'Xử lý'!$F:$G,2,0))</f>
        <v/>
      </c>
      <c r="D584" s="109" t="str">
        <f>IF(ISNA(VLOOKUP(RIGHT(D$3,1)&amp;"C"&amp;$B584&amp;$F574,'Xử lý'!$F:$G,2,0)),"",VLOOKUP(RIGHT(D$3,1)&amp;"C"&amp;$B584&amp;$F574,'Xử lý'!$F:$G,2,0))</f>
        <v/>
      </c>
      <c r="E584" s="109" t="str">
        <f>IF(ISNA(VLOOKUP(RIGHT(E$3,1)&amp;"C"&amp;$B584&amp;$F574,'Xử lý'!$F:$G,2,0)),"",VLOOKUP(RIGHT(E$3,1)&amp;"C"&amp;$B584&amp;$F574,'Xử lý'!$F:$G,2,0))</f>
        <v/>
      </c>
      <c r="F584" s="109" t="str">
        <f>IF(ISNA(VLOOKUP(RIGHT(F$3,1)&amp;"C"&amp;$B584&amp;$F574,'Xử lý'!$F:$G,2,0)),"",VLOOKUP(RIGHT(F$3,1)&amp;"C"&amp;$B584&amp;$F574,'Xử lý'!$F:$G,2,0))</f>
        <v>11A6
Văn.</v>
      </c>
      <c r="G584" s="109" t="str">
        <f>IF(ISNA(VLOOKUP(RIGHT(G$3,1)&amp;"C"&amp;$B584&amp;$F574,'Xử lý'!$F:$G,2,0)),"",VLOOKUP(RIGHT(G$3,1)&amp;"C"&amp;$B584&amp;$F574,'Xử lý'!$F:$G,2,0))</f>
        <v/>
      </c>
      <c r="H584" s="110" t="str">
        <f>IF(ISNA(VLOOKUP(RIGHT(H$3,1)&amp;"C"&amp;$B584&amp;$F574,'Xử lý'!$F:$G,2,0)),"",VLOOKUP(RIGHT(H$3,1)&amp;"C"&amp;$B584&amp;$F574,'Xử lý'!$F:$G,2,0))</f>
        <v/>
      </c>
      <c r="I584" s="155"/>
    </row>
    <row r="585" spans="1:9" x14ac:dyDescent="0.35"/>
    <row r="586" spans="1:9" ht="15" x14ac:dyDescent="0.35">
      <c r="A586" s="146" t="str">
        <f>A573</f>
        <v>THỜI KHÓA BIỂU TUẦN 3 - ÁP DỤNG TỪ 18/9/2023</v>
      </c>
      <c r="B586" s="146"/>
      <c r="C586" s="146"/>
      <c r="D586" s="146"/>
      <c r="E586" s="146"/>
      <c r="F586" s="146"/>
      <c r="G586" s="146"/>
      <c r="H586" s="146"/>
    </row>
    <row r="587" spans="1:9" ht="16" thickBot="1" x14ac:dyDescent="0.4">
      <c r="A587" s="147"/>
      <c r="B587" s="147"/>
      <c r="C587" s="148"/>
      <c r="D587" s="148"/>
      <c r="E587" s="147" t="s">
        <v>157</v>
      </c>
      <c r="F587" s="147" t="str">
        <f>VLOOKUP(1+(ROW()-2)/13,DSGV!A:B,2,0)</f>
        <v>V.H'Lan</v>
      </c>
      <c r="G587" s="147"/>
      <c r="H587" s="147"/>
    </row>
    <row r="588" spans="1:9" ht="16" thickBot="1" x14ac:dyDescent="0.4">
      <c r="A588" s="149"/>
      <c r="B588" s="150"/>
      <c r="C588" s="90" t="s">
        <v>79</v>
      </c>
      <c r="D588" s="90" t="s">
        <v>81</v>
      </c>
      <c r="E588" s="90" t="s">
        <v>82</v>
      </c>
      <c r="F588" s="90" t="s">
        <v>83</v>
      </c>
      <c r="G588" s="90" t="s">
        <v>84</v>
      </c>
      <c r="H588" s="91" t="s">
        <v>85</v>
      </c>
    </row>
    <row r="589" spans="1:9" ht="31" x14ac:dyDescent="0.7">
      <c r="A589" s="151" t="s">
        <v>9</v>
      </c>
      <c r="B589" s="152">
        <v>1</v>
      </c>
      <c r="C589" s="153" t="str">
        <f>IF(ISNA(VLOOKUP(RIGHT(C$3,1)&amp;"S"&amp;$B589&amp;$F587,'Xử lý'!$F:$G,2,0)),"",VLOOKUP(RIGHT(C$3,1)&amp;"S"&amp;$B589&amp;$F587,'Xử lý'!$F:$G,2,0))</f>
        <v/>
      </c>
      <c r="D589" s="153" t="str">
        <f>IF(ISNA(VLOOKUP(RIGHT(D$3,1)&amp;"S"&amp;$B589&amp;$F587,'Xử lý'!$F:$G,2,0)),"",VLOOKUP(RIGHT(D$3,1)&amp;"S"&amp;$B589&amp;$F587,'Xử lý'!$F:$G,2,0))</f>
        <v/>
      </c>
      <c r="E589" s="153" t="str">
        <f>IF(ISNA(VLOOKUP(RIGHT(E$3,1)&amp;"S"&amp;$B589&amp;$F587,'Xử lý'!$F:$G,2,0)),"",VLOOKUP(RIGHT(E$3,1)&amp;"S"&amp;$B589&amp;$F587,'Xử lý'!$F:$G,2,0))</f>
        <v/>
      </c>
      <c r="F589" s="153" t="str">
        <f>IF(ISNA(VLOOKUP(RIGHT(F$3,1)&amp;"S"&amp;$B589&amp;$F587,'Xử lý'!$F:$G,2,0)),"",VLOOKUP(RIGHT(F$3,1)&amp;"S"&amp;$B589&amp;$F587,'Xử lý'!$F:$G,2,0))</f>
        <v/>
      </c>
      <c r="G589" s="153" t="str">
        <f>IF(ISNA(VLOOKUP(RIGHT(G$3,1)&amp;"S"&amp;$B589&amp;$F587,'Xử lý'!$F:$G,2,0)),"",VLOOKUP(RIGHT(G$3,1)&amp;"S"&amp;$B589&amp;$F587,'Xử lý'!$F:$G,2,0))</f>
        <v/>
      </c>
      <c r="H589" s="154" t="str">
        <f>IF(ISNA(VLOOKUP(RIGHT(H$3,1)&amp;"S"&amp;$B589&amp;$F587,'Xử lý'!$F:$G,2,0)),"",VLOOKUP(RIGHT(H$3,1)&amp;"S"&amp;$B589&amp;$F587,'Xử lý'!$F:$G,2,0))</f>
        <v/>
      </c>
      <c r="I589" s="155"/>
    </row>
    <row r="590" spans="1:9" ht="31" x14ac:dyDescent="0.7">
      <c r="A590" s="156"/>
      <c r="B590" s="157">
        <v>2</v>
      </c>
      <c r="C590" s="158" t="str">
        <f>IF(ISNA(VLOOKUP(RIGHT(C$3,1)&amp;"S"&amp;$B590&amp;$F587,'Xử lý'!$F:$G,2,0)),"",VLOOKUP(RIGHT(C$3,1)&amp;"S"&amp;$B590&amp;$F587,'Xử lý'!$F:$G,2,0))</f>
        <v/>
      </c>
      <c r="D590" s="158" t="str">
        <f>IF(ISNA(VLOOKUP(RIGHT(D$3,1)&amp;"S"&amp;$B590&amp;$F587,'Xử lý'!$F:$G,2,0)),"",VLOOKUP(RIGHT(D$3,1)&amp;"S"&amp;$B590&amp;$F587,'Xử lý'!$F:$G,2,0))</f>
        <v/>
      </c>
      <c r="E590" s="158" t="str">
        <f>IF(ISNA(VLOOKUP(RIGHT(E$3,1)&amp;"S"&amp;$B590&amp;$F587,'Xử lý'!$F:$G,2,0)),"",VLOOKUP(RIGHT(E$3,1)&amp;"S"&amp;$B590&amp;$F587,'Xử lý'!$F:$G,2,0))</f>
        <v/>
      </c>
      <c r="F590" s="158" t="str">
        <f>IF(ISNA(VLOOKUP(RIGHT(F$3,1)&amp;"S"&amp;$B590&amp;$F587,'Xử lý'!$F:$G,2,0)),"",VLOOKUP(RIGHT(F$3,1)&amp;"S"&amp;$B590&amp;$F587,'Xử lý'!$F:$G,2,0))</f>
        <v/>
      </c>
      <c r="G590" s="158" t="str">
        <f>IF(ISNA(VLOOKUP(RIGHT(G$3,1)&amp;"S"&amp;$B590&amp;$F587,'Xử lý'!$F:$G,2,0)),"",VLOOKUP(RIGHT(G$3,1)&amp;"S"&amp;$B590&amp;$F587,'Xử lý'!$F:$G,2,0))</f>
        <v/>
      </c>
      <c r="H590" s="159" t="str">
        <f>IF(ISNA(VLOOKUP(RIGHT(H$3,1)&amp;"S"&amp;$B590&amp;$F587,'Xử lý'!$F:$G,2,0)),"",VLOOKUP(RIGHT(H$3,1)&amp;"S"&amp;$B590&amp;$F587,'Xử lý'!$F:$G,2,0))</f>
        <v/>
      </c>
      <c r="I590" s="155"/>
    </row>
    <row r="591" spans="1:9" ht="31" x14ac:dyDescent="0.7">
      <c r="A591" s="156"/>
      <c r="B591" s="157">
        <v>3</v>
      </c>
      <c r="C591" s="158" t="str">
        <f>IF(ISNA(VLOOKUP(RIGHT(C$3,1)&amp;"S"&amp;$B591&amp;$F587,'Xử lý'!$F:$G,2,0)),"",VLOOKUP(RIGHT(C$3,1)&amp;"S"&amp;$B591&amp;$F587,'Xử lý'!$F:$G,2,0))</f>
        <v/>
      </c>
      <c r="D591" s="158" t="str">
        <f>IF(ISNA(VLOOKUP(RIGHT(D$3,1)&amp;"S"&amp;$B591&amp;$F587,'Xử lý'!$F:$G,2,0)),"",VLOOKUP(RIGHT(D$3,1)&amp;"S"&amp;$B591&amp;$F587,'Xử lý'!$F:$G,2,0))</f>
        <v/>
      </c>
      <c r="E591" s="158" t="str">
        <f>IF(ISNA(VLOOKUP(RIGHT(E$3,1)&amp;"S"&amp;$B591&amp;$F587,'Xử lý'!$F:$G,2,0)),"",VLOOKUP(RIGHT(E$3,1)&amp;"S"&amp;$B591&amp;$F587,'Xử lý'!$F:$G,2,0))</f>
        <v/>
      </c>
      <c r="F591" s="158" t="str">
        <f>IF(ISNA(VLOOKUP(RIGHT(F$3,1)&amp;"S"&amp;$B591&amp;$F587,'Xử lý'!$F:$G,2,0)),"",VLOOKUP(RIGHT(F$3,1)&amp;"S"&amp;$B591&amp;$F587,'Xử lý'!$F:$G,2,0))</f>
        <v/>
      </c>
      <c r="G591" s="158" t="str">
        <f>IF(ISNA(VLOOKUP(RIGHT(G$3,1)&amp;"S"&amp;$B591&amp;$F587,'Xử lý'!$F:$G,2,0)),"",VLOOKUP(RIGHT(G$3,1)&amp;"S"&amp;$B591&amp;$F587,'Xử lý'!$F:$G,2,0))</f>
        <v/>
      </c>
      <c r="H591" s="159" t="str">
        <f>IF(ISNA(VLOOKUP(RIGHT(H$3,1)&amp;"S"&amp;$B591&amp;$F587,'Xử lý'!$F:$G,2,0)),"",VLOOKUP(RIGHT(H$3,1)&amp;"S"&amp;$B591&amp;$F587,'Xử lý'!$F:$G,2,0))</f>
        <v/>
      </c>
      <c r="I591" s="155"/>
    </row>
    <row r="592" spans="1:9" ht="31" x14ac:dyDescent="0.7">
      <c r="A592" s="156"/>
      <c r="B592" s="157">
        <v>4</v>
      </c>
      <c r="C592" s="158" t="str">
        <f>IF(ISNA(VLOOKUP(RIGHT(C$3,1)&amp;"S"&amp;$B592&amp;$F587,'Xử lý'!$F:$G,2,0)),"",VLOOKUP(RIGHT(C$3,1)&amp;"S"&amp;$B592&amp;$F587,'Xử lý'!$F:$G,2,0))</f>
        <v/>
      </c>
      <c r="D592" s="158" t="str">
        <f>IF(ISNA(VLOOKUP(RIGHT(D$3,1)&amp;"S"&amp;$B592&amp;$F587,'Xử lý'!$F:$G,2,0)),"",VLOOKUP(RIGHT(D$3,1)&amp;"S"&amp;$B592&amp;$F587,'Xử lý'!$F:$G,2,0))</f>
        <v/>
      </c>
      <c r="E592" s="158" t="str">
        <f>IF(ISNA(VLOOKUP(RIGHT(E$3,1)&amp;"S"&amp;$B592&amp;$F587,'Xử lý'!$F:$G,2,0)),"",VLOOKUP(RIGHT(E$3,1)&amp;"S"&amp;$B592&amp;$F587,'Xử lý'!$F:$G,2,0))</f>
        <v/>
      </c>
      <c r="F592" s="158" t="str">
        <f>IF(ISNA(VLOOKUP(RIGHT(F$3,1)&amp;"S"&amp;$B592&amp;$F587,'Xử lý'!$F:$G,2,0)),"",VLOOKUP(RIGHT(F$3,1)&amp;"S"&amp;$B592&amp;$F587,'Xử lý'!$F:$G,2,0))</f>
        <v/>
      </c>
      <c r="G592" s="158" t="str">
        <f>IF(ISNA(VLOOKUP(RIGHT(G$3,1)&amp;"S"&amp;$B592&amp;$F587,'Xử lý'!$F:$G,2,0)),"",VLOOKUP(RIGHT(G$3,1)&amp;"S"&amp;$B592&amp;$F587,'Xử lý'!$F:$G,2,0))</f>
        <v/>
      </c>
      <c r="H592" s="159" t="str">
        <f>IF(ISNA(VLOOKUP(RIGHT(H$3,1)&amp;"S"&amp;$B592&amp;$F587,'Xử lý'!$F:$G,2,0)),"",VLOOKUP(RIGHT(H$3,1)&amp;"S"&amp;$B592&amp;$F587,'Xử lý'!$F:$G,2,0))</f>
        <v/>
      </c>
      <c r="I592" s="155"/>
    </row>
    <row r="593" spans="1:9" ht="31.5" thickBot="1" x14ac:dyDescent="0.75">
      <c r="A593" s="160"/>
      <c r="B593" s="161">
        <v>5</v>
      </c>
      <c r="C593" s="162" t="str">
        <f>IF(ISNA(VLOOKUP(RIGHT(C$3,1)&amp;"S"&amp;$B593&amp;$F587,'Xử lý'!$F:$G,2,0)),"",VLOOKUP(RIGHT(C$3,1)&amp;"S"&amp;$B593&amp;$F587,'Xử lý'!$F:$G,2,0))</f>
        <v/>
      </c>
      <c r="D593" s="162" t="str">
        <f>IF(ISNA(VLOOKUP(RIGHT(D$3,1)&amp;"S"&amp;$B593&amp;$F587,'Xử lý'!$F:$G,2,0)),"",VLOOKUP(RIGHT(D$3,1)&amp;"S"&amp;$B593&amp;$F587,'Xử lý'!$F:$G,2,0))</f>
        <v/>
      </c>
      <c r="E593" s="162" t="str">
        <f>IF(ISNA(VLOOKUP(RIGHT(E$3,1)&amp;"S"&amp;$B593&amp;$F587,'Xử lý'!$F:$G,2,0)),"",VLOOKUP(RIGHT(E$3,1)&amp;"S"&amp;$B593&amp;$F587,'Xử lý'!$F:$G,2,0))</f>
        <v/>
      </c>
      <c r="F593" s="162" t="str">
        <f>IF(ISNA(VLOOKUP(RIGHT(F$3,1)&amp;"S"&amp;$B593&amp;$F587,'Xử lý'!$F:$G,2,0)),"",VLOOKUP(RIGHT(F$3,1)&amp;"S"&amp;$B593&amp;$F587,'Xử lý'!$F:$G,2,0))</f>
        <v/>
      </c>
      <c r="G593" s="162" t="str">
        <f>IF(ISNA(VLOOKUP(RIGHT(G$3,1)&amp;"S"&amp;$B593&amp;$F587,'Xử lý'!$F:$G,2,0)),"",VLOOKUP(RIGHT(G$3,1)&amp;"S"&amp;$B593&amp;$F587,'Xử lý'!$F:$G,2,0))</f>
        <v/>
      </c>
      <c r="H593" s="163" t="str">
        <f>IF(ISNA(VLOOKUP(RIGHT(H$3,1)&amp;"S"&amp;$B593&amp;$F587,'Xử lý'!$F:$G,2,0)),"",VLOOKUP(RIGHT(H$3,1)&amp;"S"&amp;$B593&amp;$F587,'Xử lý'!$F:$G,2,0))</f>
        <v/>
      </c>
      <c r="I593" s="155"/>
    </row>
    <row r="594" spans="1:9" ht="31" x14ac:dyDescent="0.7">
      <c r="A594" s="164" t="s">
        <v>64</v>
      </c>
      <c r="B594" s="165">
        <v>1</v>
      </c>
      <c r="C594" s="166" t="str">
        <f>IF(ISNA(VLOOKUP(RIGHT(C$3,1)&amp;"C"&amp;$B594&amp;$F587,'Xử lý'!$F:$G,2,0)),"",VLOOKUP(RIGHT(C$3,1)&amp;"C"&amp;$B594&amp;$F587,'Xử lý'!$F:$G,2,0))</f>
        <v/>
      </c>
      <c r="D594" s="166" t="str">
        <f>IF(ISNA(VLOOKUP(RIGHT(D$3,1)&amp;"C"&amp;$B594&amp;$F587,'Xử lý'!$F:$G,2,0)),"",VLOOKUP(RIGHT(D$3,1)&amp;"C"&amp;$B594&amp;$F587,'Xử lý'!$F:$G,2,0))</f>
        <v/>
      </c>
      <c r="E594" s="166" t="str">
        <f>IF(ISNA(VLOOKUP(RIGHT(E$3,1)&amp;"C"&amp;$B594&amp;$F587,'Xử lý'!$F:$G,2,0)),"",VLOOKUP(RIGHT(E$3,1)&amp;"C"&amp;$B594&amp;$F587,'Xử lý'!$F:$G,2,0))</f>
        <v>12A5
Văn.</v>
      </c>
      <c r="F594" s="166" t="str">
        <f>IF(ISNA(VLOOKUP(RIGHT(F$3,1)&amp;"C"&amp;$B594&amp;$F587,'Xử lý'!$F:$G,2,0)),"",VLOOKUP(RIGHT(F$3,1)&amp;"C"&amp;$B594&amp;$F587,'Xử lý'!$F:$G,2,0))</f>
        <v/>
      </c>
      <c r="G594" s="166" t="str">
        <f>IF(ISNA(VLOOKUP(RIGHT(G$3,1)&amp;"C"&amp;$B594&amp;$F587,'Xử lý'!$F:$G,2,0)),"",VLOOKUP(RIGHT(G$3,1)&amp;"C"&amp;$B594&amp;$F587,'Xử lý'!$F:$G,2,0))</f>
        <v/>
      </c>
      <c r="H594" s="167" t="str">
        <f>IF(ISNA(VLOOKUP(RIGHT(H$3,1)&amp;"C"&amp;$B594&amp;$F587,'Xử lý'!$F:$G,2,0)),"",VLOOKUP(RIGHT(H$3,1)&amp;"C"&amp;$B594&amp;$F587,'Xử lý'!$F:$G,2,0))</f>
        <v/>
      </c>
      <c r="I594" s="155"/>
    </row>
    <row r="595" spans="1:9" ht="31" x14ac:dyDescent="0.7">
      <c r="A595" s="168"/>
      <c r="B595" s="169">
        <v>2</v>
      </c>
      <c r="C595" s="104" t="str">
        <f>IF(ISNA(VLOOKUP(RIGHT(C$3,1)&amp;"C"&amp;$B595&amp;$F587,'Xử lý'!$F:$G,2,0)),"",VLOOKUP(RIGHT(C$3,1)&amp;"C"&amp;$B595&amp;$F587,'Xử lý'!$F:$G,2,0))</f>
        <v/>
      </c>
      <c r="D595" s="104" t="str">
        <f>IF(ISNA(VLOOKUP(RIGHT(D$3,1)&amp;"C"&amp;$B595&amp;$F587,'Xử lý'!$F:$G,2,0)),"",VLOOKUP(RIGHT(D$3,1)&amp;"C"&amp;$B595&amp;$F587,'Xử lý'!$F:$G,2,0))</f>
        <v/>
      </c>
      <c r="E595" s="104" t="str">
        <f>IF(ISNA(VLOOKUP(RIGHT(E$3,1)&amp;"C"&amp;$B595&amp;$F587,'Xử lý'!$F:$G,2,0)),"",VLOOKUP(RIGHT(E$3,1)&amp;"C"&amp;$B595&amp;$F587,'Xử lý'!$F:$G,2,0))</f>
        <v>12A5
Văn.</v>
      </c>
      <c r="F595" s="104" t="str">
        <f>IF(ISNA(VLOOKUP(RIGHT(F$3,1)&amp;"C"&amp;$B595&amp;$F587,'Xử lý'!$F:$G,2,0)),"",VLOOKUP(RIGHT(F$3,1)&amp;"C"&amp;$B595&amp;$F587,'Xử lý'!$F:$G,2,0))</f>
        <v/>
      </c>
      <c r="G595" s="104" t="str">
        <f>IF(ISNA(VLOOKUP(RIGHT(G$3,1)&amp;"C"&amp;$B595&amp;$F587,'Xử lý'!$F:$G,2,0)),"",VLOOKUP(RIGHT(G$3,1)&amp;"C"&amp;$B595&amp;$F587,'Xử lý'!$F:$G,2,0))</f>
        <v/>
      </c>
      <c r="H595" s="105" t="str">
        <f>IF(ISNA(VLOOKUP(RIGHT(H$3,1)&amp;"C"&amp;$B595&amp;$F587,'Xử lý'!$F:$G,2,0)),"",VLOOKUP(RIGHT(H$3,1)&amp;"C"&amp;$B595&amp;$F587,'Xử lý'!$F:$G,2,0))</f>
        <v/>
      </c>
      <c r="I595" s="155"/>
    </row>
    <row r="596" spans="1:9" ht="31" x14ac:dyDescent="0.7">
      <c r="A596" s="168"/>
      <c r="B596" s="169">
        <v>3</v>
      </c>
      <c r="C596" s="104" t="str">
        <f>IF(ISNA(VLOOKUP(RIGHT(C$3,1)&amp;"C"&amp;$B596&amp;$F587,'Xử lý'!$F:$G,2,0)),"",VLOOKUP(RIGHT(C$3,1)&amp;"C"&amp;$B596&amp;$F587,'Xử lý'!$F:$G,2,0))</f>
        <v/>
      </c>
      <c r="D596" s="104" t="str">
        <f>IF(ISNA(VLOOKUP(RIGHT(D$3,1)&amp;"C"&amp;$B596&amp;$F587,'Xử lý'!$F:$G,2,0)),"",VLOOKUP(RIGHT(D$3,1)&amp;"C"&amp;$B596&amp;$F587,'Xử lý'!$F:$G,2,0))</f>
        <v/>
      </c>
      <c r="E596" s="104" t="str">
        <f>IF(ISNA(VLOOKUP(RIGHT(E$3,1)&amp;"C"&amp;$B596&amp;$F587,'Xử lý'!$F:$G,2,0)),"",VLOOKUP(RIGHT(E$3,1)&amp;"C"&amp;$B596&amp;$F587,'Xử lý'!$F:$G,2,0))</f>
        <v>12A1
Văn.</v>
      </c>
      <c r="F596" s="104" t="str">
        <f>IF(ISNA(VLOOKUP(RIGHT(F$3,1)&amp;"C"&amp;$B596&amp;$F587,'Xử lý'!$F:$G,2,0)),"",VLOOKUP(RIGHT(F$3,1)&amp;"C"&amp;$B596&amp;$F587,'Xử lý'!$F:$G,2,0))</f>
        <v/>
      </c>
      <c r="G596" s="104" t="str">
        <f>IF(ISNA(VLOOKUP(RIGHT(G$3,1)&amp;"C"&amp;$B596&amp;$F587,'Xử lý'!$F:$G,2,0)),"",VLOOKUP(RIGHT(G$3,1)&amp;"C"&amp;$B596&amp;$F587,'Xử lý'!$F:$G,2,0))</f>
        <v/>
      </c>
      <c r="H596" s="105" t="str">
        <f>IF(ISNA(VLOOKUP(RIGHT(H$3,1)&amp;"C"&amp;$B596&amp;$F587,'Xử lý'!$F:$G,2,0)),"",VLOOKUP(RIGHT(H$3,1)&amp;"C"&amp;$B596&amp;$F587,'Xử lý'!$F:$G,2,0))</f>
        <v/>
      </c>
      <c r="I596" s="155"/>
    </row>
    <row r="597" spans="1:9" ht="31.5" thickBot="1" x14ac:dyDescent="0.75">
      <c r="A597" s="170"/>
      <c r="B597" s="171">
        <v>4</v>
      </c>
      <c r="C597" s="109" t="str">
        <f>IF(ISNA(VLOOKUP(RIGHT(C$3,1)&amp;"C"&amp;$B597&amp;$F587,'Xử lý'!$F:$G,2,0)),"",VLOOKUP(RIGHT(C$3,1)&amp;"C"&amp;$B597&amp;$F587,'Xử lý'!$F:$G,2,0))</f>
        <v/>
      </c>
      <c r="D597" s="109" t="str">
        <f>IF(ISNA(VLOOKUP(RIGHT(D$3,1)&amp;"C"&amp;$B597&amp;$F587,'Xử lý'!$F:$G,2,0)),"",VLOOKUP(RIGHT(D$3,1)&amp;"C"&amp;$B597&amp;$F587,'Xử lý'!$F:$G,2,0))</f>
        <v/>
      </c>
      <c r="E597" s="109" t="str">
        <f>IF(ISNA(VLOOKUP(RIGHT(E$3,1)&amp;"C"&amp;$B597&amp;$F587,'Xử lý'!$F:$G,2,0)),"",VLOOKUP(RIGHT(E$3,1)&amp;"C"&amp;$B597&amp;$F587,'Xử lý'!$F:$G,2,0))</f>
        <v>12A1
Văn.</v>
      </c>
      <c r="F597" s="109" t="str">
        <f>IF(ISNA(VLOOKUP(RIGHT(F$3,1)&amp;"C"&amp;$B597&amp;$F587,'Xử lý'!$F:$G,2,0)),"",VLOOKUP(RIGHT(F$3,1)&amp;"C"&amp;$B597&amp;$F587,'Xử lý'!$F:$G,2,0))</f>
        <v/>
      </c>
      <c r="G597" s="109" t="str">
        <f>IF(ISNA(VLOOKUP(RIGHT(G$3,1)&amp;"C"&amp;$B597&amp;$F587,'Xử lý'!$F:$G,2,0)),"",VLOOKUP(RIGHT(G$3,1)&amp;"C"&amp;$B597&amp;$F587,'Xử lý'!$F:$G,2,0))</f>
        <v/>
      </c>
      <c r="H597" s="110" t="str">
        <f>IF(ISNA(VLOOKUP(RIGHT(H$3,1)&amp;"C"&amp;$B597&amp;$F587,'Xử lý'!$F:$G,2,0)),"",VLOOKUP(RIGHT(H$3,1)&amp;"C"&amp;$B597&amp;$F587,'Xử lý'!$F:$G,2,0))</f>
        <v/>
      </c>
      <c r="I597" s="155"/>
    </row>
    <row r="598" spans="1:9" x14ac:dyDescent="0.35"/>
    <row r="599" spans="1:9" ht="15" x14ac:dyDescent="0.35">
      <c r="A599" s="146" t="str">
        <f>A586</f>
        <v>THỜI KHÓA BIỂU TUẦN 3 - ÁP DỤNG TỪ 18/9/2023</v>
      </c>
      <c r="B599" s="146"/>
      <c r="C599" s="146"/>
      <c r="D599" s="146"/>
      <c r="E599" s="146"/>
      <c r="F599" s="146"/>
      <c r="G599" s="146"/>
      <c r="H599" s="146"/>
    </row>
    <row r="600" spans="1:9" ht="16" thickBot="1" x14ac:dyDescent="0.4">
      <c r="A600" s="147"/>
      <c r="B600" s="147"/>
      <c r="C600" s="148"/>
      <c r="D600" s="148"/>
      <c r="E600" s="147" t="s">
        <v>157</v>
      </c>
      <c r="F600" s="147" t="str">
        <f>VLOOKUP(1+(ROW()-2)/13,DSGV!A:B,2,0)</f>
        <v>V.Hoài</v>
      </c>
      <c r="G600" s="147"/>
      <c r="H600" s="147"/>
    </row>
    <row r="601" spans="1:9" ht="16" thickBot="1" x14ac:dyDescent="0.4">
      <c r="A601" s="149"/>
      <c r="B601" s="150"/>
      <c r="C601" s="90" t="s">
        <v>79</v>
      </c>
      <c r="D601" s="90" t="s">
        <v>81</v>
      </c>
      <c r="E601" s="90" t="s">
        <v>82</v>
      </c>
      <c r="F601" s="90" t="s">
        <v>83</v>
      </c>
      <c r="G601" s="90" t="s">
        <v>84</v>
      </c>
      <c r="H601" s="91" t="s">
        <v>85</v>
      </c>
    </row>
    <row r="602" spans="1:9" ht="31" x14ac:dyDescent="0.7">
      <c r="A602" s="151" t="s">
        <v>9</v>
      </c>
      <c r="B602" s="152">
        <v>1</v>
      </c>
      <c r="C602" s="153" t="str">
        <f>IF(ISNA(VLOOKUP(RIGHT(C$3,1)&amp;"S"&amp;$B602&amp;$F600,'Xử lý'!$F:$G,2,0)),"",VLOOKUP(RIGHT(C$3,1)&amp;"S"&amp;$B602&amp;$F600,'Xử lý'!$F:$G,2,0))</f>
        <v/>
      </c>
      <c r="D602" s="153" t="str">
        <f>IF(ISNA(VLOOKUP(RIGHT(D$3,1)&amp;"S"&amp;$B602&amp;$F600,'Xử lý'!$F:$G,2,0)),"",VLOOKUP(RIGHT(D$3,1)&amp;"S"&amp;$B602&amp;$F600,'Xử lý'!$F:$G,2,0))</f>
        <v/>
      </c>
      <c r="E602" s="153" t="str">
        <f>IF(ISNA(VLOOKUP(RIGHT(E$3,1)&amp;"S"&amp;$B602&amp;$F600,'Xử lý'!$F:$G,2,0)),"",VLOOKUP(RIGHT(E$3,1)&amp;"S"&amp;$B602&amp;$F600,'Xử lý'!$F:$G,2,0))</f>
        <v/>
      </c>
      <c r="F602" s="153" t="str">
        <f>IF(ISNA(VLOOKUP(RIGHT(F$3,1)&amp;"S"&amp;$B602&amp;$F600,'Xử lý'!$F:$G,2,0)),"",VLOOKUP(RIGHT(F$3,1)&amp;"S"&amp;$B602&amp;$F600,'Xử lý'!$F:$G,2,0))</f>
        <v/>
      </c>
      <c r="G602" s="153" t="str">
        <f>IF(ISNA(VLOOKUP(RIGHT(G$3,1)&amp;"S"&amp;$B602&amp;$F600,'Xử lý'!$F:$G,2,0)),"",VLOOKUP(RIGHT(G$3,1)&amp;"S"&amp;$B602&amp;$F600,'Xử lý'!$F:$G,2,0))</f>
        <v/>
      </c>
      <c r="H602" s="154" t="str">
        <f>IF(ISNA(VLOOKUP(RIGHT(H$3,1)&amp;"S"&amp;$B602&amp;$F600,'Xử lý'!$F:$G,2,0)),"",VLOOKUP(RIGHT(H$3,1)&amp;"S"&amp;$B602&amp;$F600,'Xử lý'!$F:$G,2,0))</f>
        <v/>
      </c>
      <c r="I602" s="155"/>
    </row>
    <row r="603" spans="1:9" ht="31" x14ac:dyDescent="0.7">
      <c r="A603" s="156"/>
      <c r="B603" s="157">
        <v>2</v>
      </c>
      <c r="C603" s="158" t="str">
        <f>IF(ISNA(VLOOKUP(RIGHT(C$3,1)&amp;"S"&amp;$B603&amp;$F600,'Xử lý'!$F:$G,2,0)),"",VLOOKUP(RIGHT(C$3,1)&amp;"S"&amp;$B603&amp;$F600,'Xử lý'!$F:$G,2,0))</f>
        <v/>
      </c>
      <c r="D603" s="158" t="str">
        <f>IF(ISNA(VLOOKUP(RIGHT(D$3,1)&amp;"S"&amp;$B603&amp;$F600,'Xử lý'!$F:$G,2,0)),"",VLOOKUP(RIGHT(D$3,1)&amp;"S"&amp;$B603&amp;$F600,'Xử lý'!$F:$G,2,0))</f>
        <v/>
      </c>
      <c r="E603" s="158" t="str">
        <f>IF(ISNA(VLOOKUP(RIGHT(E$3,1)&amp;"S"&amp;$B603&amp;$F600,'Xử lý'!$F:$G,2,0)),"",VLOOKUP(RIGHT(E$3,1)&amp;"S"&amp;$B603&amp;$F600,'Xử lý'!$F:$G,2,0))</f>
        <v/>
      </c>
      <c r="F603" s="158" t="str">
        <f>IF(ISNA(VLOOKUP(RIGHT(F$3,1)&amp;"S"&amp;$B603&amp;$F600,'Xử lý'!$F:$G,2,0)),"",VLOOKUP(RIGHT(F$3,1)&amp;"S"&amp;$B603&amp;$F600,'Xử lý'!$F:$G,2,0))</f>
        <v/>
      </c>
      <c r="G603" s="158" t="str">
        <f>IF(ISNA(VLOOKUP(RIGHT(G$3,1)&amp;"S"&amp;$B603&amp;$F600,'Xử lý'!$F:$G,2,0)),"",VLOOKUP(RIGHT(G$3,1)&amp;"S"&amp;$B603&amp;$F600,'Xử lý'!$F:$G,2,0))</f>
        <v/>
      </c>
      <c r="H603" s="159" t="str">
        <f>IF(ISNA(VLOOKUP(RIGHT(H$3,1)&amp;"S"&amp;$B603&amp;$F600,'Xử lý'!$F:$G,2,0)),"",VLOOKUP(RIGHT(H$3,1)&amp;"S"&amp;$B603&amp;$F600,'Xử lý'!$F:$G,2,0))</f>
        <v/>
      </c>
      <c r="I603" s="155"/>
    </row>
    <row r="604" spans="1:9" ht="31" x14ac:dyDescent="0.7">
      <c r="A604" s="156"/>
      <c r="B604" s="157">
        <v>3</v>
      </c>
      <c r="C604" s="158" t="str">
        <f>IF(ISNA(VLOOKUP(RIGHT(C$3,1)&amp;"S"&amp;$B604&amp;$F600,'Xử lý'!$F:$G,2,0)),"",VLOOKUP(RIGHT(C$3,1)&amp;"S"&amp;$B604&amp;$F600,'Xử lý'!$F:$G,2,0))</f>
        <v/>
      </c>
      <c r="D604" s="158" t="str">
        <f>IF(ISNA(VLOOKUP(RIGHT(D$3,1)&amp;"S"&amp;$B604&amp;$F600,'Xử lý'!$F:$G,2,0)),"",VLOOKUP(RIGHT(D$3,1)&amp;"S"&amp;$B604&amp;$F600,'Xử lý'!$F:$G,2,0))</f>
        <v/>
      </c>
      <c r="E604" s="158" t="str">
        <f>IF(ISNA(VLOOKUP(RIGHT(E$3,1)&amp;"S"&amp;$B604&amp;$F600,'Xử lý'!$F:$G,2,0)),"",VLOOKUP(RIGHT(E$3,1)&amp;"S"&amp;$B604&amp;$F600,'Xử lý'!$F:$G,2,0))</f>
        <v/>
      </c>
      <c r="F604" s="158" t="str">
        <f>IF(ISNA(VLOOKUP(RIGHT(F$3,1)&amp;"S"&amp;$B604&amp;$F600,'Xử lý'!$F:$G,2,0)),"",VLOOKUP(RIGHT(F$3,1)&amp;"S"&amp;$B604&amp;$F600,'Xử lý'!$F:$G,2,0))</f>
        <v/>
      </c>
      <c r="G604" s="158" t="str">
        <f>IF(ISNA(VLOOKUP(RIGHT(G$3,1)&amp;"S"&amp;$B604&amp;$F600,'Xử lý'!$F:$G,2,0)),"",VLOOKUP(RIGHT(G$3,1)&amp;"S"&amp;$B604&amp;$F600,'Xử lý'!$F:$G,2,0))</f>
        <v/>
      </c>
      <c r="H604" s="159" t="str">
        <f>IF(ISNA(VLOOKUP(RIGHT(H$3,1)&amp;"S"&amp;$B604&amp;$F600,'Xử lý'!$F:$G,2,0)),"",VLOOKUP(RIGHT(H$3,1)&amp;"S"&amp;$B604&amp;$F600,'Xử lý'!$F:$G,2,0))</f>
        <v/>
      </c>
      <c r="I604" s="155"/>
    </row>
    <row r="605" spans="1:9" ht="31" x14ac:dyDescent="0.7">
      <c r="A605" s="156"/>
      <c r="B605" s="157">
        <v>4</v>
      </c>
      <c r="C605" s="158" t="str">
        <f>IF(ISNA(VLOOKUP(RIGHT(C$3,1)&amp;"S"&amp;$B605&amp;$F600,'Xử lý'!$F:$G,2,0)),"",VLOOKUP(RIGHT(C$3,1)&amp;"S"&amp;$B605&amp;$F600,'Xử lý'!$F:$G,2,0))</f>
        <v/>
      </c>
      <c r="D605" s="158" t="str">
        <f>IF(ISNA(VLOOKUP(RIGHT(D$3,1)&amp;"S"&amp;$B605&amp;$F600,'Xử lý'!$F:$G,2,0)),"",VLOOKUP(RIGHT(D$3,1)&amp;"S"&amp;$B605&amp;$F600,'Xử lý'!$F:$G,2,0))</f>
        <v/>
      </c>
      <c r="E605" s="158" t="str">
        <f>IF(ISNA(VLOOKUP(RIGHT(E$3,1)&amp;"S"&amp;$B605&amp;$F600,'Xử lý'!$F:$G,2,0)),"",VLOOKUP(RIGHT(E$3,1)&amp;"S"&amp;$B605&amp;$F600,'Xử lý'!$F:$G,2,0))</f>
        <v/>
      </c>
      <c r="F605" s="158" t="str">
        <f>IF(ISNA(VLOOKUP(RIGHT(F$3,1)&amp;"S"&amp;$B605&amp;$F600,'Xử lý'!$F:$G,2,0)),"",VLOOKUP(RIGHT(F$3,1)&amp;"S"&amp;$B605&amp;$F600,'Xử lý'!$F:$G,2,0))</f>
        <v/>
      </c>
      <c r="G605" s="158" t="str">
        <f>IF(ISNA(VLOOKUP(RIGHT(G$3,1)&amp;"S"&amp;$B605&amp;$F600,'Xử lý'!$F:$G,2,0)),"",VLOOKUP(RIGHT(G$3,1)&amp;"S"&amp;$B605&amp;$F600,'Xử lý'!$F:$G,2,0))</f>
        <v/>
      </c>
      <c r="H605" s="159" t="str">
        <f>IF(ISNA(VLOOKUP(RIGHT(H$3,1)&amp;"S"&amp;$B605&amp;$F600,'Xử lý'!$F:$G,2,0)),"",VLOOKUP(RIGHT(H$3,1)&amp;"S"&amp;$B605&amp;$F600,'Xử lý'!$F:$G,2,0))</f>
        <v/>
      </c>
      <c r="I605" s="155"/>
    </row>
    <row r="606" spans="1:9" ht="31.5" thickBot="1" x14ac:dyDescent="0.75">
      <c r="A606" s="160"/>
      <c r="B606" s="161">
        <v>5</v>
      </c>
      <c r="C606" s="162" t="str">
        <f>IF(ISNA(VLOOKUP(RIGHT(C$3,1)&amp;"S"&amp;$B606&amp;$F600,'Xử lý'!$F:$G,2,0)),"",VLOOKUP(RIGHT(C$3,1)&amp;"S"&amp;$B606&amp;$F600,'Xử lý'!$F:$G,2,0))</f>
        <v/>
      </c>
      <c r="D606" s="162" t="str">
        <f>IF(ISNA(VLOOKUP(RIGHT(D$3,1)&amp;"S"&amp;$B606&amp;$F600,'Xử lý'!$F:$G,2,0)),"",VLOOKUP(RIGHT(D$3,1)&amp;"S"&amp;$B606&amp;$F600,'Xử lý'!$F:$G,2,0))</f>
        <v/>
      </c>
      <c r="E606" s="162" t="str">
        <f>IF(ISNA(VLOOKUP(RIGHT(E$3,1)&amp;"S"&amp;$B606&amp;$F600,'Xử lý'!$F:$G,2,0)),"",VLOOKUP(RIGHT(E$3,1)&amp;"S"&amp;$B606&amp;$F600,'Xử lý'!$F:$G,2,0))</f>
        <v/>
      </c>
      <c r="F606" s="162" t="str">
        <f>IF(ISNA(VLOOKUP(RIGHT(F$3,1)&amp;"S"&amp;$B606&amp;$F600,'Xử lý'!$F:$G,2,0)),"",VLOOKUP(RIGHT(F$3,1)&amp;"S"&amp;$B606&amp;$F600,'Xử lý'!$F:$G,2,0))</f>
        <v/>
      </c>
      <c r="G606" s="162" t="str">
        <f>IF(ISNA(VLOOKUP(RIGHT(G$3,1)&amp;"S"&amp;$B606&amp;$F600,'Xử lý'!$F:$G,2,0)),"",VLOOKUP(RIGHT(G$3,1)&amp;"S"&amp;$B606&amp;$F600,'Xử lý'!$F:$G,2,0))</f>
        <v/>
      </c>
      <c r="H606" s="163" t="str">
        <f>IF(ISNA(VLOOKUP(RIGHT(H$3,1)&amp;"S"&amp;$B606&amp;$F600,'Xử lý'!$F:$G,2,0)),"",VLOOKUP(RIGHT(H$3,1)&amp;"S"&amp;$B606&amp;$F600,'Xử lý'!$F:$G,2,0))</f>
        <v/>
      </c>
      <c r="I606" s="155"/>
    </row>
    <row r="607" spans="1:9" ht="31" x14ac:dyDescent="0.7">
      <c r="A607" s="164" t="s">
        <v>64</v>
      </c>
      <c r="B607" s="165">
        <v>1</v>
      </c>
      <c r="C607" s="166" t="str">
        <f>IF(ISNA(VLOOKUP(RIGHT(C$3,1)&amp;"C"&amp;$B607&amp;$F600,'Xử lý'!$F:$G,2,0)),"",VLOOKUP(RIGHT(C$3,1)&amp;"C"&amp;$B607&amp;$F600,'Xử lý'!$F:$G,2,0))</f>
        <v/>
      </c>
      <c r="D607" s="166" t="str">
        <f>IF(ISNA(VLOOKUP(RIGHT(D$3,1)&amp;"C"&amp;$B607&amp;$F600,'Xử lý'!$F:$G,2,0)),"",VLOOKUP(RIGHT(D$3,1)&amp;"C"&amp;$B607&amp;$F600,'Xử lý'!$F:$G,2,0))</f>
        <v/>
      </c>
      <c r="E607" s="166" t="str">
        <f>IF(ISNA(VLOOKUP(RIGHT(E$3,1)&amp;"C"&amp;$B607&amp;$F600,'Xử lý'!$F:$G,2,0)),"",VLOOKUP(RIGHT(E$3,1)&amp;"C"&amp;$B607&amp;$F600,'Xử lý'!$F:$G,2,0))</f>
        <v/>
      </c>
      <c r="F607" s="166" t="str">
        <f>IF(ISNA(VLOOKUP(RIGHT(F$3,1)&amp;"C"&amp;$B607&amp;$F600,'Xử lý'!$F:$G,2,0)),"",VLOOKUP(RIGHT(F$3,1)&amp;"C"&amp;$B607&amp;$F600,'Xử lý'!$F:$G,2,0))</f>
        <v/>
      </c>
      <c r="G607" s="166" t="str">
        <f>IF(ISNA(VLOOKUP(RIGHT(G$3,1)&amp;"C"&amp;$B607&amp;$F600,'Xử lý'!$F:$G,2,0)),"",VLOOKUP(RIGHT(G$3,1)&amp;"C"&amp;$B607&amp;$F600,'Xử lý'!$F:$G,2,0))</f>
        <v/>
      </c>
      <c r="H607" s="167" t="str">
        <f>IF(ISNA(VLOOKUP(RIGHT(H$3,1)&amp;"C"&amp;$B607&amp;$F600,'Xử lý'!$F:$G,2,0)),"",VLOOKUP(RIGHT(H$3,1)&amp;"C"&amp;$B607&amp;$F600,'Xử lý'!$F:$G,2,0))</f>
        <v/>
      </c>
      <c r="I607" s="155"/>
    </row>
    <row r="608" spans="1:9" ht="31" x14ac:dyDescent="0.7">
      <c r="A608" s="168"/>
      <c r="B608" s="169">
        <v>2</v>
      </c>
      <c r="C608" s="104" t="str">
        <f>IF(ISNA(VLOOKUP(RIGHT(C$3,1)&amp;"C"&amp;$B608&amp;$F600,'Xử lý'!$F:$G,2,0)),"",VLOOKUP(RIGHT(C$3,1)&amp;"C"&amp;$B608&amp;$F600,'Xử lý'!$F:$G,2,0))</f>
        <v/>
      </c>
      <c r="D608" s="104" t="str">
        <f>IF(ISNA(VLOOKUP(RIGHT(D$3,1)&amp;"C"&amp;$B608&amp;$F600,'Xử lý'!$F:$G,2,0)),"",VLOOKUP(RIGHT(D$3,1)&amp;"C"&amp;$B608&amp;$F600,'Xử lý'!$F:$G,2,0))</f>
        <v/>
      </c>
      <c r="E608" s="104" t="str">
        <f>IF(ISNA(VLOOKUP(RIGHT(E$3,1)&amp;"C"&amp;$B608&amp;$F600,'Xử lý'!$F:$G,2,0)),"",VLOOKUP(RIGHT(E$3,1)&amp;"C"&amp;$B608&amp;$F600,'Xử lý'!$F:$G,2,0))</f>
        <v/>
      </c>
      <c r="F608" s="104" t="str">
        <f>IF(ISNA(VLOOKUP(RIGHT(F$3,1)&amp;"C"&amp;$B608&amp;$F600,'Xử lý'!$F:$G,2,0)),"",VLOOKUP(RIGHT(F$3,1)&amp;"C"&amp;$B608&amp;$F600,'Xử lý'!$F:$G,2,0))</f>
        <v/>
      </c>
      <c r="G608" s="104" t="str">
        <f>IF(ISNA(VLOOKUP(RIGHT(G$3,1)&amp;"C"&amp;$B608&amp;$F600,'Xử lý'!$F:$G,2,0)),"",VLOOKUP(RIGHT(G$3,1)&amp;"C"&amp;$B608&amp;$F600,'Xử lý'!$F:$G,2,0))</f>
        <v/>
      </c>
      <c r="H608" s="105" t="str">
        <f>IF(ISNA(VLOOKUP(RIGHT(H$3,1)&amp;"C"&amp;$B608&amp;$F600,'Xử lý'!$F:$G,2,0)),"",VLOOKUP(RIGHT(H$3,1)&amp;"C"&amp;$B608&amp;$F600,'Xử lý'!$F:$G,2,0))</f>
        <v/>
      </c>
      <c r="I608" s="155"/>
    </row>
    <row r="609" spans="1:9" ht="31" x14ac:dyDescent="0.7">
      <c r="A609" s="168"/>
      <c r="B609" s="169">
        <v>3</v>
      </c>
      <c r="C609" s="104" t="str">
        <f>IF(ISNA(VLOOKUP(RIGHT(C$3,1)&amp;"C"&amp;$B609&amp;$F600,'Xử lý'!$F:$G,2,0)),"",VLOOKUP(RIGHT(C$3,1)&amp;"C"&amp;$B609&amp;$F600,'Xử lý'!$F:$G,2,0))</f>
        <v/>
      </c>
      <c r="D609" s="104" t="str">
        <f>IF(ISNA(VLOOKUP(RIGHT(D$3,1)&amp;"C"&amp;$B609&amp;$F600,'Xử lý'!$F:$G,2,0)),"",VLOOKUP(RIGHT(D$3,1)&amp;"C"&amp;$B609&amp;$F600,'Xử lý'!$F:$G,2,0))</f>
        <v/>
      </c>
      <c r="E609" s="104" t="str">
        <f>IF(ISNA(VLOOKUP(RIGHT(E$3,1)&amp;"C"&amp;$B609&amp;$F600,'Xử lý'!$F:$G,2,0)),"",VLOOKUP(RIGHT(E$3,1)&amp;"C"&amp;$B609&amp;$F600,'Xử lý'!$F:$G,2,0))</f>
        <v/>
      </c>
      <c r="F609" s="104" t="str">
        <f>IF(ISNA(VLOOKUP(RIGHT(F$3,1)&amp;"C"&amp;$B609&amp;$F600,'Xử lý'!$F:$G,2,0)),"",VLOOKUP(RIGHT(F$3,1)&amp;"C"&amp;$B609&amp;$F600,'Xử lý'!$F:$G,2,0))</f>
        <v/>
      </c>
      <c r="G609" s="104" t="str">
        <f>IF(ISNA(VLOOKUP(RIGHT(G$3,1)&amp;"C"&amp;$B609&amp;$F600,'Xử lý'!$F:$G,2,0)),"",VLOOKUP(RIGHT(G$3,1)&amp;"C"&amp;$B609&amp;$F600,'Xử lý'!$F:$G,2,0))</f>
        <v/>
      </c>
      <c r="H609" s="105" t="str">
        <f>IF(ISNA(VLOOKUP(RIGHT(H$3,1)&amp;"C"&amp;$B609&amp;$F600,'Xử lý'!$F:$G,2,0)),"",VLOOKUP(RIGHT(H$3,1)&amp;"C"&amp;$B609&amp;$F600,'Xử lý'!$F:$G,2,0))</f>
        <v/>
      </c>
      <c r="I609" s="155"/>
    </row>
    <row r="610" spans="1:9" ht="31.5" thickBot="1" x14ac:dyDescent="0.75">
      <c r="A610" s="170"/>
      <c r="B610" s="171">
        <v>4</v>
      </c>
      <c r="C610" s="109" t="str">
        <f>IF(ISNA(VLOOKUP(RIGHT(C$3,1)&amp;"C"&amp;$B610&amp;$F600,'Xử lý'!$F:$G,2,0)),"",VLOOKUP(RIGHT(C$3,1)&amp;"C"&amp;$B610&amp;$F600,'Xử lý'!$F:$G,2,0))</f>
        <v/>
      </c>
      <c r="D610" s="109" t="str">
        <f>IF(ISNA(VLOOKUP(RIGHT(D$3,1)&amp;"C"&amp;$B610&amp;$F600,'Xử lý'!$F:$G,2,0)),"",VLOOKUP(RIGHT(D$3,1)&amp;"C"&amp;$B610&amp;$F600,'Xử lý'!$F:$G,2,0))</f>
        <v/>
      </c>
      <c r="E610" s="109" t="str">
        <f>IF(ISNA(VLOOKUP(RIGHT(E$3,1)&amp;"C"&amp;$B610&amp;$F600,'Xử lý'!$F:$G,2,0)),"",VLOOKUP(RIGHT(E$3,1)&amp;"C"&amp;$B610&amp;$F600,'Xử lý'!$F:$G,2,0))</f>
        <v/>
      </c>
      <c r="F610" s="109" t="str">
        <f>IF(ISNA(VLOOKUP(RIGHT(F$3,1)&amp;"C"&amp;$B610&amp;$F600,'Xử lý'!$F:$G,2,0)),"",VLOOKUP(RIGHT(F$3,1)&amp;"C"&amp;$B610&amp;$F600,'Xử lý'!$F:$G,2,0))</f>
        <v/>
      </c>
      <c r="G610" s="109" t="str">
        <f>IF(ISNA(VLOOKUP(RIGHT(G$3,1)&amp;"C"&amp;$B610&amp;$F600,'Xử lý'!$F:$G,2,0)),"",VLOOKUP(RIGHT(G$3,1)&amp;"C"&amp;$B610&amp;$F600,'Xử lý'!$F:$G,2,0))</f>
        <v/>
      </c>
      <c r="H610" s="110" t="str">
        <f>IF(ISNA(VLOOKUP(RIGHT(H$3,1)&amp;"C"&amp;$B610&amp;$F600,'Xử lý'!$F:$G,2,0)),"",VLOOKUP(RIGHT(H$3,1)&amp;"C"&amp;$B610&amp;$F600,'Xử lý'!$F:$G,2,0))</f>
        <v/>
      </c>
      <c r="I610" s="155"/>
    </row>
    <row r="611" spans="1:9" x14ac:dyDescent="0.35"/>
    <row r="612" spans="1:9" ht="15" x14ac:dyDescent="0.35">
      <c r="A612" s="146" t="str">
        <f>A599</f>
        <v>THỜI KHÓA BIỂU TUẦN 3 - ÁP DỤNG TỪ 18/9/2023</v>
      </c>
      <c r="B612" s="146"/>
      <c r="C612" s="146"/>
      <c r="D612" s="146"/>
      <c r="E612" s="146"/>
      <c r="F612" s="146"/>
      <c r="G612" s="146"/>
      <c r="H612" s="146"/>
    </row>
    <row r="613" spans="1:9" ht="16" thickBot="1" x14ac:dyDescent="0.4">
      <c r="A613" s="147"/>
      <c r="B613" s="147"/>
      <c r="C613" s="148"/>
      <c r="D613" s="148"/>
      <c r="E613" s="147" t="s">
        <v>157</v>
      </c>
      <c r="F613" s="147" t="str">
        <f>VLOOKUP(1+(ROW()-2)/13,DSGV!A:B,2,0)</f>
        <v>V.Trà</v>
      </c>
      <c r="G613" s="147"/>
      <c r="H613" s="147"/>
    </row>
    <row r="614" spans="1:9" ht="16" thickBot="1" x14ac:dyDescent="0.4">
      <c r="A614" s="149"/>
      <c r="B614" s="150"/>
      <c r="C614" s="90" t="s">
        <v>79</v>
      </c>
      <c r="D614" s="90" t="s">
        <v>81</v>
      </c>
      <c r="E614" s="90" t="s">
        <v>82</v>
      </c>
      <c r="F614" s="90" t="s">
        <v>83</v>
      </c>
      <c r="G614" s="90" t="s">
        <v>84</v>
      </c>
      <c r="H614" s="91" t="s">
        <v>85</v>
      </c>
    </row>
    <row r="615" spans="1:9" ht="31" x14ac:dyDescent="0.7">
      <c r="A615" s="151" t="s">
        <v>9</v>
      </c>
      <c r="B615" s="152">
        <v>1</v>
      </c>
      <c r="C615" s="153" t="str">
        <f>IF(ISNA(VLOOKUP(RIGHT(C$3,1)&amp;"S"&amp;$B615&amp;$F613,'Xử lý'!$F:$G,2,0)),"",VLOOKUP(RIGHT(C$3,1)&amp;"S"&amp;$B615&amp;$F613,'Xử lý'!$F:$G,2,0))</f>
        <v/>
      </c>
      <c r="D615" s="153" t="str">
        <f>IF(ISNA(VLOOKUP(RIGHT(D$3,1)&amp;"S"&amp;$B615&amp;$F613,'Xử lý'!$F:$G,2,0)),"",VLOOKUP(RIGHT(D$3,1)&amp;"S"&amp;$B615&amp;$F613,'Xử lý'!$F:$G,2,0))</f>
        <v/>
      </c>
      <c r="E615" s="153" t="str">
        <f>IF(ISNA(VLOOKUP(RIGHT(E$3,1)&amp;"S"&amp;$B615&amp;$F613,'Xử lý'!$F:$G,2,0)),"",VLOOKUP(RIGHT(E$3,1)&amp;"S"&amp;$B615&amp;$F613,'Xử lý'!$F:$G,2,0))</f>
        <v/>
      </c>
      <c r="F615" s="153" t="str">
        <f>IF(ISNA(VLOOKUP(RIGHT(F$3,1)&amp;"S"&amp;$B615&amp;$F613,'Xử lý'!$F:$G,2,0)),"",VLOOKUP(RIGHT(F$3,1)&amp;"S"&amp;$B615&amp;$F613,'Xử lý'!$F:$G,2,0))</f>
        <v/>
      </c>
      <c r="G615" s="153" t="str">
        <f>IF(ISNA(VLOOKUP(RIGHT(G$3,1)&amp;"S"&amp;$B615&amp;$F613,'Xử lý'!$F:$G,2,0)),"",VLOOKUP(RIGHT(G$3,1)&amp;"S"&amp;$B615&amp;$F613,'Xử lý'!$F:$G,2,0))</f>
        <v/>
      </c>
      <c r="H615" s="154" t="str">
        <f>IF(ISNA(VLOOKUP(RIGHT(H$3,1)&amp;"S"&amp;$B615&amp;$F613,'Xử lý'!$F:$G,2,0)),"",VLOOKUP(RIGHT(H$3,1)&amp;"S"&amp;$B615&amp;$F613,'Xử lý'!$F:$G,2,0))</f>
        <v/>
      </c>
      <c r="I615" s="155"/>
    </row>
    <row r="616" spans="1:9" ht="31" x14ac:dyDescent="0.7">
      <c r="A616" s="156"/>
      <c r="B616" s="157">
        <v>2</v>
      </c>
      <c r="C616" s="158" t="str">
        <f>IF(ISNA(VLOOKUP(RIGHT(C$3,1)&amp;"S"&amp;$B616&amp;$F613,'Xử lý'!$F:$G,2,0)),"",VLOOKUP(RIGHT(C$3,1)&amp;"S"&amp;$B616&amp;$F613,'Xử lý'!$F:$G,2,0))</f>
        <v/>
      </c>
      <c r="D616" s="158" t="str">
        <f>IF(ISNA(VLOOKUP(RIGHT(D$3,1)&amp;"S"&amp;$B616&amp;$F613,'Xử lý'!$F:$G,2,0)),"",VLOOKUP(RIGHT(D$3,1)&amp;"S"&amp;$B616&amp;$F613,'Xử lý'!$F:$G,2,0))</f>
        <v/>
      </c>
      <c r="E616" s="158" t="str">
        <f>IF(ISNA(VLOOKUP(RIGHT(E$3,1)&amp;"S"&amp;$B616&amp;$F613,'Xử lý'!$F:$G,2,0)),"",VLOOKUP(RIGHT(E$3,1)&amp;"S"&amp;$B616&amp;$F613,'Xử lý'!$F:$G,2,0))</f>
        <v/>
      </c>
      <c r="F616" s="158" t="str">
        <f>IF(ISNA(VLOOKUP(RIGHT(F$3,1)&amp;"S"&amp;$B616&amp;$F613,'Xử lý'!$F:$G,2,0)),"",VLOOKUP(RIGHT(F$3,1)&amp;"S"&amp;$B616&amp;$F613,'Xử lý'!$F:$G,2,0))</f>
        <v/>
      </c>
      <c r="G616" s="158" t="str">
        <f>IF(ISNA(VLOOKUP(RIGHT(G$3,1)&amp;"S"&amp;$B616&amp;$F613,'Xử lý'!$F:$G,2,0)),"",VLOOKUP(RIGHT(G$3,1)&amp;"S"&amp;$B616&amp;$F613,'Xử lý'!$F:$G,2,0))</f>
        <v/>
      </c>
      <c r="H616" s="159" t="str">
        <f>IF(ISNA(VLOOKUP(RIGHT(H$3,1)&amp;"S"&amp;$B616&amp;$F613,'Xử lý'!$F:$G,2,0)),"",VLOOKUP(RIGHT(H$3,1)&amp;"S"&amp;$B616&amp;$F613,'Xử lý'!$F:$G,2,0))</f>
        <v/>
      </c>
      <c r="I616" s="155"/>
    </row>
    <row r="617" spans="1:9" ht="31" x14ac:dyDescent="0.7">
      <c r="A617" s="156"/>
      <c r="B617" s="157">
        <v>3</v>
      </c>
      <c r="C617" s="158" t="str">
        <f>IF(ISNA(VLOOKUP(RIGHT(C$3,1)&amp;"S"&amp;$B617&amp;$F613,'Xử lý'!$F:$G,2,0)),"",VLOOKUP(RIGHT(C$3,1)&amp;"S"&amp;$B617&amp;$F613,'Xử lý'!$F:$G,2,0))</f>
        <v/>
      </c>
      <c r="D617" s="158" t="str">
        <f>IF(ISNA(VLOOKUP(RIGHT(D$3,1)&amp;"S"&amp;$B617&amp;$F613,'Xử lý'!$F:$G,2,0)),"",VLOOKUP(RIGHT(D$3,1)&amp;"S"&amp;$B617&amp;$F613,'Xử lý'!$F:$G,2,0))</f>
        <v/>
      </c>
      <c r="E617" s="158" t="str">
        <f>IF(ISNA(VLOOKUP(RIGHT(E$3,1)&amp;"S"&amp;$B617&amp;$F613,'Xử lý'!$F:$G,2,0)),"",VLOOKUP(RIGHT(E$3,1)&amp;"S"&amp;$B617&amp;$F613,'Xử lý'!$F:$G,2,0))</f>
        <v/>
      </c>
      <c r="F617" s="158" t="str">
        <f>IF(ISNA(VLOOKUP(RIGHT(F$3,1)&amp;"S"&amp;$B617&amp;$F613,'Xử lý'!$F:$G,2,0)),"",VLOOKUP(RIGHT(F$3,1)&amp;"S"&amp;$B617&amp;$F613,'Xử lý'!$F:$G,2,0))</f>
        <v/>
      </c>
      <c r="G617" s="158" t="str">
        <f>IF(ISNA(VLOOKUP(RIGHT(G$3,1)&amp;"S"&amp;$B617&amp;$F613,'Xử lý'!$F:$G,2,0)),"",VLOOKUP(RIGHT(G$3,1)&amp;"S"&amp;$B617&amp;$F613,'Xử lý'!$F:$G,2,0))</f>
        <v/>
      </c>
      <c r="H617" s="159" t="str">
        <f>IF(ISNA(VLOOKUP(RIGHT(H$3,1)&amp;"S"&amp;$B617&amp;$F613,'Xử lý'!$F:$G,2,0)),"",VLOOKUP(RIGHT(H$3,1)&amp;"S"&amp;$B617&amp;$F613,'Xử lý'!$F:$G,2,0))</f>
        <v/>
      </c>
      <c r="I617" s="155"/>
    </row>
    <row r="618" spans="1:9" ht="31" x14ac:dyDescent="0.7">
      <c r="A618" s="156"/>
      <c r="B618" s="157">
        <v>4</v>
      </c>
      <c r="C618" s="158" t="str">
        <f>IF(ISNA(VLOOKUP(RIGHT(C$3,1)&amp;"S"&amp;$B618&amp;$F613,'Xử lý'!$F:$G,2,0)),"",VLOOKUP(RIGHT(C$3,1)&amp;"S"&amp;$B618&amp;$F613,'Xử lý'!$F:$G,2,0))</f>
        <v/>
      </c>
      <c r="D618" s="158" t="str">
        <f>IF(ISNA(VLOOKUP(RIGHT(D$3,1)&amp;"S"&amp;$B618&amp;$F613,'Xử lý'!$F:$G,2,0)),"",VLOOKUP(RIGHT(D$3,1)&amp;"S"&amp;$B618&amp;$F613,'Xử lý'!$F:$G,2,0))</f>
        <v/>
      </c>
      <c r="E618" s="158" t="str">
        <f>IF(ISNA(VLOOKUP(RIGHT(E$3,1)&amp;"S"&amp;$B618&amp;$F613,'Xử lý'!$F:$G,2,0)),"",VLOOKUP(RIGHT(E$3,1)&amp;"S"&amp;$B618&amp;$F613,'Xử lý'!$F:$G,2,0))</f>
        <v/>
      </c>
      <c r="F618" s="158" t="str">
        <f>IF(ISNA(VLOOKUP(RIGHT(F$3,1)&amp;"S"&amp;$B618&amp;$F613,'Xử lý'!$F:$G,2,0)),"",VLOOKUP(RIGHT(F$3,1)&amp;"S"&amp;$B618&amp;$F613,'Xử lý'!$F:$G,2,0))</f>
        <v/>
      </c>
      <c r="G618" s="158" t="str">
        <f>IF(ISNA(VLOOKUP(RIGHT(G$3,1)&amp;"S"&amp;$B618&amp;$F613,'Xử lý'!$F:$G,2,0)),"",VLOOKUP(RIGHT(G$3,1)&amp;"S"&amp;$B618&amp;$F613,'Xử lý'!$F:$G,2,0))</f>
        <v/>
      </c>
      <c r="H618" s="159" t="str">
        <f>IF(ISNA(VLOOKUP(RIGHT(H$3,1)&amp;"S"&amp;$B618&amp;$F613,'Xử lý'!$F:$G,2,0)),"",VLOOKUP(RIGHT(H$3,1)&amp;"S"&amp;$B618&amp;$F613,'Xử lý'!$F:$G,2,0))</f>
        <v/>
      </c>
      <c r="I618" s="155"/>
    </row>
    <row r="619" spans="1:9" ht="31.5" thickBot="1" x14ac:dyDescent="0.75">
      <c r="A619" s="160"/>
      <c r="B619" s="161">
        <v>5</v>
      </c>
      <c r="C619" s="162" t="str">
        <f>IF(ISNA(VLOOKUP(RIGHT(C$3,1)&amp;"S"&amp;$B619&amp;$F613,'Xử lý'!$F:$G,2,0)),"",VLOOKUP(RIGHT(C$3,1)&amp;"S"&amp;$B619&amp;$F613,'Xử lý'!$F:$G,2,0))</f>
        <v/>
      </c>
      <c r="D619" s="162" t="str">
        <f>IF(ISNA(VLOOKUP(RIGHT(D$3,1)&amp;"S"&amp;$B619&amp;$F613,'Xử lý'!$F:$G,2,0)),"",VLOOKUP(RIGHT(D$3,1)&amp;"S"&amp;$B619&amp;$F613,'Xử lý'!$F:$G,2,0))</f>
        <v/>
      </c>
      <c r="E619" s="162" t="str">
        <f>IF(ISNA(VLOOKUP(RIGHT(E$3,1)&amp;"S"&amp;$B619&amp;$F613,'Xử lý'!$F:$G,2,0)),"",VLOOKUP(RIGHT(E$3,1)&amp;"S"&amp;$B619&amp;$F613,'Xử lý'!$F:$G,2,0))</f>
        <v/>
      </c>
      <c r="F619" s="162" t="str">
        <f>IF(ISNA(VLOOKUP(RIGHT(F$3,1)&amp;"S"&amp;$B619&amp;$F613,'Xử lý'!$F:$G,2,0)),"",VLOOKUP(RIGHT(F$3,1)&amp;"S"&amp;$B619&amp;$F613,'Xử lý'!$F:$G,2,0))</f>
        <v/>
      </c>
      <c r="G619" s="162" t="str">
        <f>IF(ISNA(VLOOKUP(RIGHT(G$3,1)&amp;"S"&amp;$B619&amp;$F613,'Xử lý'!$F:$G,2,0)),"",VLOOKUP(RIGHT(G$3,1)&amp;"S"&amp;$B619&amp;$F613,'Xử lý'!$F:$G,2,0))</f>
        <v/>
      </c>
      <c r="H619" s="163" t="str">
        <f>IF(ISNA(VLOOKUP(RIGHT(H$3,1)&amp;"S"&amp;$B619&amp;$F613,'Xử lý'!$F:$G,2,0)),"",VLOOKUP(RIGHT(H$3,1)&amp;"S"&amp;$B619&amp;$F613,'Xử lý'!$F:$G,2,0))</f>
        <v/>
      </c>
      <c r="I619" s="155"/>
    </row>
    <row r="620" spans="1:9" ht="31" x14ac:dyDescent="0.7">
      <c r="A620" s="164" t="s">
        <v>64</v>
      </c>
      <c r="B620" s="165">
        <v>1</v>
      </c>
      <c r="C620" s="166" t="str">
        <f>IF(ISNA(VLOOKUP(RIGHT(C$3,1)&amp;"C"&amp;$B620&amp;$F613,'Xử lý'!$F:$G,2,0)),"",VLOOKUP(RIGHT(C$3,1)&amp;"C"&amp;$B620&amp;$F613,'Xử lý'!$F:$G,2,0))</f>
        <v/>
      </c>
      <c r="D620" s="166" t="str">
        <f>IF(ISNA(VLOOKUP(RIGHT(D$3,1)&amp;"C"&amp;$B620&amp;$F613,'Xử lý'!$F:$G,2,0)),"",VLOOKUP(RIGHT(D$3,1)&amp;"C"&amp;$B620&amp;$F613,'Xử lý'!$F:$G,2,0))</f>
        <v/>
      </c>
      <c r="E620" s="166" t="str">
        <f>IF(ISNA(VLOOKUP(RIGHT(E$3,1)&amp;"C"&amp;$B620&amp;$F613,'Xử lý'!$F:$G,2,0)),"",VLOOKUP(RIGHT(E$3,1)&amp;"C"&amp;$B620&amp;$F613,'Xử lý'!$F:$G,2,0))</f>
        <v/>
      </c>
      <c r="F620" s="166" t="str">
        <f>IF(ISNA(VLOOKUP(RIGHT(F$3,1)&amp;"C"&amp;$B620&amp;$F613,'Xử lý'!$F:$G,2,0)),"",VLOOKUP(RIGHT(F$3,1)&amp;"C"&amp;$B620&amp;$F613,'Xử lý'!$F:$G,2,0))</f>
        <v/>
      </c>
      <c r="G620" s="166" t="str">
        <f>IF(ISNA(VLOOKUP(RIGHT(G$3,1)&amp;"C"&amp;$B620&amp;$F613,'Xử lý'!$F:$G,2,0)),"",VLOOKUP(RIGHT(G$3,1)&amp;"C"&amp;$B620&amp;$F613,'Xử lý'!$F:$G,2,0))</f>
        <v/>
      </c>
      <c r="H620" s="167" t="str">
        <f>IF(ISNA(VLOOKUP(RIGHT(H$3,1)&amp;"C"&amp;$B620&amp;$F613,'Xử lý'!$F:$G,2,0)),"",VLOOKUP(RIGHT(H$3,1)&amp;"C"&amp;$B620&amp;$F613,'Xử lý'!$F:$G,2,0))</f>
        <v/>
      </c>
      <c r="I620" s="155"/>
    </row>
    <row r="621" spans="1:9" ht="31" x14ac:dyDescent="0.7">
      <c r="A621" s="168"/>
      <c r="B621" s="169">
        <v>2</v>
      </c>
      <c r="C621" s="104" t="str">
        <f>IF(ISNA(VLOOKUP(RIGHT(C$3,1)&amp;"C"&amp;$B621&amp;$F613,'Xử lý'!$F:$G,2,0)),"",VLOOKUP(RIGHT(C$3,1)&amp;"C"&amp;$B621&amp;$F613,'Xử lý'!$F:$G,2,0))</f>
        <v/>
      </c>
      <c r="D621" s="104" t="str">
        <f>IF(ISNA(VLOOKUP(RIGHT(D$3,1)&amp;"C"&amp;$B621&amp;$F613,'Xử lý'!$F:$G,2,0)),"",VLOOKUP(RIGHT(D$3,1)&amp;"C"&amp;$B621&amp;$F613,'Xử lý'!$F:$G,2,0))</f>
        <v/>
      </c>
      <c r="E621" s="104" t="str">
        <f>IF(ISNA(VLOOKUP(RIGHT(E$3,1)&amp;"C"&amp;$B621&amp;$F613,'Xử lý'!$F:$G,2,0)),"",VLOOKUP(RIGHT(E$3,1)&amp;"C"&amp;$B621&amp;$F613,'Xử lý'!$F:$G,2,0))</f>
        <v/>
      </c>
      <c r="F621" s="104" t="str">
        <f>IF(ISNA(VLOOKUP(RIGHT(F$3,1)&amp;"C"&amp;$B621&amp;$F613,'Xử lý'!$F:$G,2,0)),"",VLOOKUP(RIGHT(F$3,1)&amp;"C"&amp;$B621&amp;$F613,'Xử lý'!$F:$G,2,0))</f>
        <v/>
      </c>
      <c r="G621" s="104" t="str">
        <f>IF(ISNA(VLOOKUP(RIGHT(G$3,1)&amp;"C"&amp;$B621&amp;$F613,'Xử lý'!$F:$G,2,0)),"",VLOOKUP(RIGHT(G$3,1)&amp;"C"&amp;$B621&amp;$F613,'Xử lý'!$F:$G,2,0))</f>
        <v/>
      </c>
      <c r="H621" s="105" t="str">
        <f>IF(ISNA(VLOOKUP(RIGHT(H$3,1)&amp;"C"&amp;$B621&amp;$F613,'Xử lý'!$F:$G,2,0)),"",VLOOKUP(RIGHT(H$3,1)&amp;"C"&amp;$B621&amp;$F613,'Xử lý'!$F:$G,2,0))</f>
        <v/>
      </c>
      <c r="I621" s="155"/>
    </row>
    <row r="622" spans="1:9" ht="31" x14ac:dyDescent="0.7">
      <c r="A622" s="168"/>
      <c r="B622" s="169">
        <v>3</v>
      </c>
      <c r="C622" s="104" t="str">
        <f>IF(ISNA(VLOOKUP(RIGHT(C$3,1)&amp;"C"&amp;$B622&amp;$F613,'Xử lý'!$F:$G,2,0)),"",VLOOKUP(RIGHT(C$3,1)&amp;"C"&amp;$B622&amp;$F613,'Xử lý'!$F:$G,2,0))</f>
        <v/>
      </c>
      <c r="D622" s="104" t="str">
        <f>IF(ISNA(VLOOKUP(RIGHT(D$3,1)&amp;"C"&amp;$B622&amp;$F613,'Xử lý'!$F:$G,2,0)),"",VLOOKUP(RIGHT(D$3,1)&amp;"C"&amp;$B622&amp;$F613,'Xử lý'!$F:$G,2,0))</f>
        <v/>
      </c>
      <c r="E622" s="104" t="str">
        <f>IF(ISNA(VLOOKUP(RIGHT(E$3,1)&amp;"C"&amp;$B622&amp;$F613,'Xử lý'!$F:$G,2,0)),"",VLOOKUP(RIGHT(E$3,1)&amp;"C"&amp;$B622&amp;$F613,'Xử lý'!$F:$G,2,0))</f>
        <v/>
      </c>
      <c r="F622" s="104" t="str">
        <f>IF(ISNA(VLOOKUP(RIGHT(F$3,1)&amp;"C"&amp;$B622&amp;$F613,'Xử lý'!$F:$G,2,0)),"",VLOOKUP(RIGHT(F$3,1)&amp;"C"&amp;$B622&amp;$F613,'Xử lý'!$F:$G,2,0))</f>
        <v/>
      </c>
      <c r="G622" s="104" t="str">
        <f>IF(ISNA(VLOOKUP(RIGHT(G$3,1)&amp;"C"&amp;$B622&amp;$F613,'Xử lý'!$F:$G,2,0)),"",VLOOKUP(RIGHT(G$3,1)&amp;"C"&amp;$B622&amp;$F613,'Xử lý'!$F:$G,2,0))</f>
        <v/>
      </c>
      <c r="H622" s="105" t="str">
        <f>IF(ISNA(VLOOKUP(RIGHT(H$3,1)&amp;"C"&amp;$B622&amp;$F613,'Xử lý'!$F:$G,2,0)),"",VLOOKUP(RIGHT(H$3,1)&amp;"C"&amp;$B622&amp;$F613,'Xử lý'!$F:$G,2,0))</f>
        <v/>
      </c>
      <c r="I622" s="155"/>
    </row>
    <row r="623" spans="1:9" ht="31.5" thickBot="1" x14ac:dyDescent="0.75">
      <c r="A623" s="170"/>
      <c r="B623" s="171">
        <v>4</v>
      </c>
      <c r="C623" s="109" t="str">
        <f>IF(ISNA(VLOOKUP(RIGHT(C$3,1)&amp;"C"&amp;$B623&amp;$F613,'Xử lý'!$F:$G,2,0)),"",VLOOKUP(RIGHT(C$3,1)&amp;"C"&amp;$B623&amp;$F613,'Xử lý'!$F:$G,2,0))</f>
        <v/>
      </c>
      <c r="D623" s="109" t="str">
        <f>IF(ISNA(VLOOKUP(RIGHT(D$3,1)&amp;"C"&amp;$B623&amp;$F613,'Xử lý'!$F:$G,2,0)),"",VLOOKUP(RIGHT(D$3,1)&amp;"C"&amp;$B623&amp;$F613,'Xử lý'!$F:$G,2,0))</f>
        <v/>
      </c>
      <c r="E623" s="109" t="str">
        <f>IF(ISNA(VLOOKUP(RIGHT(E$3,1)&amp;"C"&amp;$B623&amp;$F613,'Xử lý'!$F:$G,2,0)),"",VLOOKUP(RIGHT(E$3,1)&amp;"C"&amp;$B623&amp;$F613,'Xử lý'!$F:$G,2,0))</f>
        <v/>
      </c>
      <c r="F623" s="109" t="str">
        <f>IF(ISNA(VLOOKUP(RIGHT(F$3,1)&amp;"C"&amp;$B623&amp;$F613,'Xử lý'!$F:$G,2,0)),"",VLOOKUP(RIGHT(F$3,1)&amp;"C"&amp;$B623&amp;$F613,'Xử lý'!$F:$G,2,0))</f>
        <v/>
      </c>
      <c r="G623" s="109" t="str">
        <f>IF(ISNA(VLOOKUP(RIGHT(G$3,1)&amp;"C"&amp;$B623&amp;$F613,'Xử lý'!$F:$G,2,0)),"",VLOOKUP(RIGHT(G$3,1)&amp;"C"&amp;$B623&amp;$F613,'Xử lý'!$F:$G,2,0))</f>
        <v/>
      </c>
      <c r="H623" s="110" t="str">
        <f>IF(ISNA(VLOOKUP(RIGHT(H$3,1)&amp;"C"&amp;$B623&amp;$F613,'Xử lý'!$F:$G,2,0)),"",VLOOKUP(RIGHT(H$3,1)&amp;"C"&amp;$B623&amp;$F613,'Xử lý'!$F:$G,2,0))</f>
        <v/>
      </c>
      <c r="I623" s="155"/>
    </row>
  </sheetData>
  <sheetProtection algorithmName="SHA-512" hashValue="vWMP4sCopJua8j1Pa2XRal5D6Xblj3mSIx/eTYHVnJeJyU5cJjKUwvQOYtnXxfp+SVqsdEe6fZZiZNtRbHp/bQ==" saltValue="j0ajkw7NXvaLGbQpm6pxRQ==" spinCount="100000" sheet="1" objects="1" scenarios="1"/>
  <mergeCells count="144">
    <mergeCell ref="A612:H612"/>
    <mergeCell ref="A615:A619"/>
    <mergeCell ref="A620:A623"/>
    <mergeCell ref="A586:H586"/>
    <mergeCell ref="A589:A593"/>
    <mergeCell ref="A594:A597"/>
    <mergeCell ref="A599:H599"/>
    <mergeCell ref="A602:A606"/>
    <mergeCell ref="A607:A610"/>
    <mergeCell ref="A560:H560"/>
    <mergeCell ref="A563:A567"/>
    <mergeCell ref="A568:A571"/>
    <mergeCell ref="A573:H573"/>
    <mergeCell ref="A576:A580"/>
    <mergeCell ref="A581:A584"/>
    <mergeCell ref="A534:H534"/>
    <mergeCell ref="A537:A541"/>
    <mergeCell ref="A542:A545"/>
    <mergeCell ref="A547:H547"/>
    <mergeCell ref="A550:A554"/>
    <mergeCell ref="A555:A558"/>
    <mergeCell ref="A508:H508"/>
    <mergeCell ref="A511:A515"/>
    <mergeCell ref="A516:A519"/>
    <mergeCell ref="A521:H521"/>
    <mergeCell ref="A524:A528"/>
    <mergeCell ref="A529:A532"/>
    <mergeCell ref="A482:H482"/>
    <mergeCell ref="A485:A489"/>
    <mergeCell ref="A490:A493"/>
    <mergeCell ref="A495:H495"/>
    <mergeCell ref="A498:A502"/>
    <mergeCell ref="A503:A506"/>
    <mergeCell ref="A456:H456"/>
    <mergeCell ref="A459:A463"/>
    <mergeCell ref="A464:A467"/>
    <mergeCell ref="A469:H469"/>
    <mergeCell ref="A472:A476"/>
    <mergeCell ref="A477:A480"/>
    <mergeCell ref="A430:H430"/>
    <mergeCell ref="A433:A437"/>
    <mergeCell ref="A438:A441"/>
    <mergeCell ref="A443:H443"/>
    <mergeCell ref="A446:A450"/>
    <mergeCell ref="A451:A454"/>
    <mergeCell ref="A404:H404"/>
    <mergeCell ref="A407:A411"/>
    <mergeCell ref="A412:A415"/>
    <mergeCell ref="A417:H417"/>
    <mergeCell ref="A420:A424"/>
    <mergeCell ref="A425:A428"/>
    <mergeCell ref="A378:H378"/>
    <mergeCell ref="A381:A385"/>
    <mergeCell ref="A386:A389"/>
    <mergeCell ref="A391:H391"/>
    <mergeCell ref="A394:A398"/>
    <mergeCell ref="A399:A402"/>
    <mergeCell ref="A352:H352"/>
    <mergeCell ref="A355:A359"/>
    <mergeCell ref="A360:A363"/>
    <mergeCell ref="A365:H365"/>
    <mergeCell ref="A368:A372"/>
    <mergeCell ref="A373:A376"/>
    <mergeCell ref="A326:H326"/>
    <mergeCell ref="A329:A333"/>
    <mergeCell ref="A334:A337"/>
    <mergeCell ref="A339:H339"/>
    <mergeCell ref="A342:A346"/>
    <mergeCell ref="A347:A350"/>
    <mergeCell ref="A300:H300"/>
    <mergeCell ref="A303:A307"/>
    <mergeCell ref="A308:A311"/>
    <mergeCell ref="A313:H313"/>
    <mergeCell ref="A316:A320"/>
    <mergeCell ref="A321:A324"/>
    <mergeCell ref="A274:H274"/>
    <mergeCell ref="A277:A281"/>
    <mergeCell ref="A282:A285"/>
    <mergeCell ref="A287:H287"/>
    <mergeCell ref="A290:A294"/>
    <mergeCell ref="A295:A298"/>
    <mergeCell ref="A248:H248"/>
    <mergeCell ref="A251:A255"/>
    <mergeCell ref="A256:A259"/>
    <mergeCell ref="A261:H261"/>
    <mergeCell ref="A264:A268"/>
    <mergeCell ref="A269:A272"/>
    <mergeCell ref="A222:H222"/>
    <mergeCell ref="A225:A229"/>
    <mergeCell ref="A230:A233"/>
    <mergeCell ref="A235:H235"/>
    <mergeCell ref="A238:A242"/>
    <mergeCell ref="A243:A246"/>
    <mergeCell ref="A196:H196"/>
    <mergeCell ref="A199:A203"/>
    <mergeCell ref="A204:A207"/>
    <mergeCell ref="A209:H209"/>
    <mergeCell ref="A212:A216"/>
    <mergeCell ref="A217:A220"/>
    <mergeCell ref="A170:H170"/>
    <mergeCell ref="A173:A177"/>
    <mergeCell ref="A178:A181"/>
    <mergeCell ref="A183:H183"/>
    <mergeCell ref="A186:A190"/>
    <mergeCell ref="A191:A194"/>
    <mergeCell ref="A144:H144"/>
    <mergeCell ref="A147:A151"/>
    <mergeCell ref="A152:A155"/>
    <mergeCell ref="A157:H157"/>
    <mergeCell ref="A160:A164"/>
    <mergeCell ref="A165:A168"/>
    <mergeCell ref="A118:H118"/>
    <mergeCell ref="A121:A125"/>
    <mergeCell ref="A126:A129"/>
    <mergeCell ref="A131:H131"/>
    <mergeCell ref="A134:A138"/>
    <mergeCell ref="A139:A142"/>
    <mergeCell ref="A92:H92"/>
    <mergeCell ref="A95:A99"/>
    <mergeCell ref="A100:A103"/>
    <mergeCell ref="A105:H105"/>
    <mergeCell ref="A108:A112"/>
    <mergeCell ref="A113:A116"/>
    <mergeCell ref="A79:H79"/>
    <mergeCell ref="A82:A86"/>
    <mergeCell ref="A87:A90"/>
    <mergeCell ref="A66:H66"/>
    <mergeCell ref="A69:A73"/>
    <mergeCell ref="A74:A77"/>
    <mergeCell ref="A27:H27"/>
    <mergeCell ref="A30:A34"/>
    <mergeCell ref="A35:A38"/>
    <mergeCell ref="A40:H40"/>
    <mergeCell ref="A43:A47"/>
    <mergeCell ref="A48:A51"/>
    <mergeCell ref="A1:H1"/>
    <mergeCell ref="A4:A8"/>
    <mergeCell ref="A9:A12"/>
    <mergeCell ref="A14:H14"/>
    <mergeCell ref="A17:A21"/>
    <mergeCell ref="A22:A25"/>
    <mergeCell ref="A53:H53"/>
    <mergeCell ref="A56:A60"/>
    <mergeCell ref="A61:A6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E23D-C740-416E-8F5E-BF6AC6088469}">
  <dimension ref="A1:I286"/>
  <sheetViews>
    <sheetView topLeftCell="A239" zoomScale="85" zoomScaleNormal="85" workbookViewId="0">
      <selection activeCell="D246" sqref="D246"/>
    </sheetView>
  </sheetViews>
  <sheetFormatPr defaultColWidth="0" defaultRowHeight="15.5" zeroHeight="1" x14ac:dyDescent="0.35"/>
  <cols>
    <col min="1" max="2" width="4.08984375" style="148" customWidth="1"/>
    <col min="3" max="8" width="15.36328125" style="148" customWidth="1"/>
    <col min="9" max="9" width="0" style="148" hidden="1" customWidth="1"/>
    <col min="10" max="16384" width="8.7265625" style="148" hidden="1"/>
  </cols>
  <sheetData>
    <row r="1" spans="1:9" x14ac:dyDescent="0.35">
      <c r="A1" s="146" t="s">
        <v>154</v>
      </c>
      <c r="B1" s="146"/>
      <c r="C1" s="146"/>
      <c r="D1" s="146"/>
      <c r="E1" s="146"/>
      <c r="F1" s="146"/>
      <c r="G1" s="146"/>
      <c r="H1" s="146"/>
    </row>
    <row r="2" spans="1:9" ht="16" thickBot="1" x14ac:dyDescent="0.4">
      <c r="A2" s="147"/>
      <c r="B2" s="147"/>
      <c r="E2" s="147" t="s">
        <v>153</v>
      </c>
      <c r="F2" s="147" t="s">
        <v>22</v>
      </c>
      <c r="G2" s="147"/>
      <c r="H2" s="147"/>
    </row>
    <row r="3" spans="1:9" ht="16" thickBot="1" x14ac:dyDescent="0.4">
      <c r="A3" s="149"/>
      <c r="B3" s="150"/>
      <c r="C3" s="90" t="s">
        <v>79</v>
      </c>
      <c r="D3" s="90" t="s">
        <v>81</v>
      </c>
      <c r="E3" s="90" t="s">
        <v>82</v>
      </c>
      <c r="F3" s="90" t="s">
        <v>83</v>
      </c>
      <c r="G3" s="90" t="s">
        <v>84</v>
      </c>
      <c r="H3" s="91" t="s">
        <v>85</v>
      </c>
    </row>
    <row r="4" spans="1:9" ht="35.5" customHeight="1" x14ac:dyDescent="0.65">
      <c r="A4" s="151" t="s">
        <v>9</v>
      </c>
      <c r="B4" s="152">
        <v>1</v>
      </c>
      <c r="C4" s="153" t="str">
        <f>IF(ISNA(VLOOKUP(RIGHT(C$3,1)&amp;"S"&amp;$B4&amp;$F2,'Xử lý'!$B:$E,4,0)),"",VLOOKUP(RIGHT(C$3,1)&amp;"S"&amp;$B4&amp;$F2,'Xử lý'!$B:$E,4,0))</f>
        <v/>
      </c>
      <c r="D4" s="153" t="str">
        <f>IF(ISNA(VLOOKUP(RIGHT(D$3,1)&amp;"S"&amp;$B4&amp;$F2,'Xử lý'!$B:$E,4,0)),"",VLOOKUP(RIGHT(D$3,1)&amp;"S"&amp;$B4&amp;$F2,'Xử lý'!$B:$E,4,0))</f>
        <v/>
      </c>
      <c r="E4" s="153" t="str">
        <f>IF(ISNA(VLOOKUP(RIGHT(E$3,1)&amp;"S"&amp;$B4&amp;$F2,'Xử lý'!$B:$E,4,0)),"",VLOOKUP(RIGHT(E$3,1)&amp;"S"&amp;$B4&amp;$F2,'Xử lý'!$B:$E,4,0))</f>
        <v/>
      </c>
      <c r="F4" s="153" t="str">
        <f>IF(ISNA(VLOOKUP(RIGHT(F$3,1)&amp;"S"&amp;$B4&amp;$F2,'Xử lý'!$B:$E,4,0)),"",VLOOKUP(RIGHT(F$3,1)&amp;"S"&amp;$B4&amp;$F2,'Xử lý'!$B:$E,4,0))</f>
        <v/>
      </c>
      <c r="G4" s="153" t="str">
        <f>IF(ISNA(VLOOKUP(RIGHT(G$3,1)&amp;"S"&amp;$B4&amp;$F2,'Xử lý'!$B:$E,4,0)),"",VLOOKUP(RIGHT(G$3,1)&amp;"S"&amp;$B4&amp;$F2,'Xử lý'!$B:$E,4,0))</f>
        <v/>
      </c>
      <c r="H4" s="154" t="str">
        <f>IF(ISNA(VLOOKUP(RIGHT(H$3,1)&amp;"S"&amp;$B4&amp;$F2,'Xử lý'!$B:$E,4,0)),"",VLOOKUP(RIGHT(H$3,1)&amp;"S"&amp;$B4&amp;$F2,'Xử lý'!$B:$E,4,0))</f>
        <v/>
      </c>
      <c r="I4" s="172"/>
    </row>
    <row r="5" spans="1:9" ht="31" x14ac:dyDescent="0.65">
      <c r="A5" s="156"/>
      <c r="B5" s="157">
        <v>2</v>
      </c>
      <c r="C5" s="158" t="str">
        <f>IF(ISNA(VLOOKUP(RIGHT(C$3,1)&amp;"S"&amp;$B5&amp;$F2,'Xử lý'!$B:$E,4,0)),"",VLOOKUP(RIGHT(C$3,1)&amp;"S"&amp;$B5&amp;$F2,'Xử lý'!$B:$E,4,0))</f>
        <v/>
      </c>
      <c r="D5" s="158" t="str">
        <f>IF(ISNA(VLOOKUP(RIGHT(D$3,1)&amp;"S"&amp;$B5&amp;$F2,'Xử lý'!$B:$E,4,0)),"",VLOOKUP(RIGHT(D$3,1)&amp;"S"&amp;$B5&amp;$F2,'Xử lý'!$B:$E,4,0))</f>
        <v/>
      </c>
      <c r="E5" s="158" t="str">
        <f>IF(ISNA(VLOOKUP(RIGHT(E$3,1)&amp;"S"&amp;$B5&amp;$F2,'Xử lý'!$B:$E,4,0)),"",VLOOKUP(RIGHT(E$3,1)&amp;"S"&amp;$B5&amp;$F2,'Xử lý'!$B:$E,4,0))</f>
        <v/>
      </c>
      <c r="F5" s="158" t="str">
        <f>IF(ISNA(VLOOKUP(RIGHT(F$3,1)&amp;"S"&amp;$B5&amp;$F2,'Xử lý'!$B:$E,4,0)),"",VLOOKUP(RIGHT(F$3,1)&amp;"S"&amp;$B5&amp;$F2,'Xử lý'!$B:$E,4,0))</f>
        <v/>
      </c>
      <c r="G5" s="158" t="str">
        <f>IF(ISNA(VLOOKUP(RIGHT(G$3,1)&amp;"S"&amp;$B5&amp;$F2,'Xử lý'!$B:$E,4,0)),"",VLOOKUP(RIGHT(G$3,1)&amp;"S"&amp;$B5&amp;$F2,'Xử lý'!$B:$E,4,0))</f>
        <v/>
      </c>
      <c r="H5" s="159" t="str">
        <f>IF(ISNA(VLOOKUP(RIGHT(H$3,1)&amp;"S"&amp;$B5&amp;$F2,'Xử lý'!$B:$E,4,0)),"",VLOOKUP(RIGHT(H$3,1)&amp;"S"&amp;$B5&amp;$F2,'Xử lý'!$B:$E,4,0))</f>
        <v/>
      </c>
      <c r="I5" s="172"/>
    </row>
    <row r="6" spans="1:9" ht="31" x14ac:dyDescent="0.65">
      <c r="A6" s="156"/>
      <c r="B6" s="157">
        <v>3</v>
      </c>
      <c r="C6" s="158" t="str">
        <f>IF(ISNA(VLOOKUP(RIGHT(C$3,1)&amp;"S"&amp;$B6&amp;$F2,'Xử lý'!$B:$E,4,0)),"",VLOOKUP(RIGHT(C$3,1)&amp;"S"&amp;$B6&amp;$F2,'Xử lý'!$B:$E,4,0))</f>
        <v/>
      </c>
      <c r="D6" s="158" t="str">
        <f>IF(ISNA(VLOOKUP(RIGHT(D$3,1)&amp;"S"&amp;$B6&amp;$F2,'Xử lý'!$B:$E,4,0)),"",VLOOKUP(RIGHT(D$3,1)&amp;"S"&amp;$B6&amp;$F2,'Xử lý'!$B:$E,4,0))</f>
        <v/>
      </c>
      <c r="E6" s="158" t="str">
        <f>IF(ISNA(VLOOKUP(RIGHT(E$3,1)&amp;"S"&amp;$B6&amp;$F2,'Xử lý'!$B:$E,4,0)),"",VLOOKUP(RIGHT(E$3,1)&amp;"S"&amp;$B6&amp;$F2,'Xử lý'!$B:$E,4,0))</f>
        <v/>
      </c>
      <c r="F6" s="158" t="str">
        <f>IF(ISNA(VLOOKUP(RIGHT(F$3,1)&amp;"S"&amp;$B6&amp;$F2,'Xử lý'!$B:$E,4,0)),"",VLOOKUP(RIGHT(F$3,1)&amp;"S"&amp;$B6&amp;$F2,'Xử lý'!$B:$E,4,0))</f>
        <v/>
      </c>
      <c r="G6" s="158" t="str">
        <f>IF(ISNA(VLOOKUP(RIGHT(G$3,1)&amp;"S"&amp;$B6&amp;$F2,'Xử lý'!$B:$E,4,0)),"",VLOOKUP(RIGHT(G$3,1)&amp;"S"&amp;$B6&amp;$F2,'Xử lý'!$B:$E,4,0))</f>
        <v/>
      </c>
      <c r="H6" s="159" t="str">
        <f>IF(ISNA(VLOOKUP(RIGHT(H$3,1)&amp;"S"&amp;$B6&amp;$F2,'Xử lý'!$B:$E,4,0)),"",VLOOKUP(RIGHT(H$3,1)&amp;"S"&amp;$B6&amp;$F2,'Xử lý'!$B:$E,4,0))</f>
        <v/>
      </c>
      <c r="I6" s="172"/>
    </row>
    <row r="7" spans="1:9" ht="31" x14ac:dyDescent="0.65">
      <c r="A7" s="156"/>
      <c r="B7" s="157">
        <v>4</v>
      </c>
      <c r="C7" s="158" t="str">
        <f>IF(ISNA(VLOOKUP(RIGHT(C$3,1)&amp;"S"&amp;$B7&amp;$F2,'Xử lý'!$B:$E,4,0)),"",VLOOKUP(RIGHT(C$3,1)&amp;"S"&amp;$B7&amp;$F2,'Xử lý'!$B:$E,4,0))</f>
        <v/>
      </c>
      <c r="D7" s="158" t="str">
        <f>IF(ISNA(VLOOKUP(RIGHT(D$3,1)&amp;"S"&amp;$B7&amp;$F2,'Xử lý'!$B:$E,4,0)),"",VLOOKUP(RIGHT(D$3,1)&amp;"S"&amp;$B7&amp;$F2,'Xử lý'!$B:$E,4,0))</f>
        <v/>
      </c>
      <c r="E7" s="158" t="str">
        <f>IF(ISNA(VLOOKUP(RIGHT(E$3,1)&amp;"S"&amp;$B7&amp;$F2,'Xử lý'!$B:$E,4,0)),"",VLOOKUP(RIGHT(E$3,1)&amp;"S"&amp;$B7&amp;$F2,'Xử lý'!$B:$E,4,0))</f>
        <v/>
      </c>
      <c r="F7" s="158" t="str">
        <f>IF(ISNA(VLOOKUP(RIGHT(F$3,1)&amp;"S"&amp;$B7&amp;$F2,'Xử lý'!$B:$E,4,0)),"",VLOOKUP(RIGHT(F$3,1)&amp;"S"&amp;$B7&amp;$F2,'Xử lý'!$B:$E,4,0))</f>
        <v/>
      </c>
      <c r="G7" s="158" t="str">
        <f>IF(ISNA(VLOOKUP(RIGHT(G$3,1)&amp;"S"&amp;$B7&amp;$F2,'Xử lý'!$B:$E,4,0)),"",VLOOKUP(RIGHT(G$3,1)&amp;"S"&amp;$B7&amp;$F2,'Xử lý'!$B:$E,4,0))</f>
        <v/>
      </c>
      <c r="H7" s="159" t="str">
        <f>IF(ISNA(VLOOKUP(RIGHT(H$3,1)&amp;"S"&amp;$B7&amp;$F2,'Xử lý'!$B:$E,4,0)),"",VLOOKUP(RIGHT(H$3,1)&amp;"S"&amp;$B7&amp;$F2,'Xử lý'!$B:$E,4,0))</f>
        <v/>
      </c>
      <c r="I7" s="172"/>
    </row>
    <row r="8" spans="1:9" ht="31.5" thickBot="1" x14ac:dyDescent="0.7">
      <c r="A8" s="160"/>
      <c r="B8" s="161">
        <v>5</v>
      </c>
      <c r="C8" s="162" t="str">
        <f>IF(ISNA(VLOOKUP(RIGHT(C$3,1)&amp;"S"&amp;$B8&amp;$F2,'Xử lý'!$B:$E,4,0)),"",VLOOKUP(RIGHT(C$3,1)&amp;"S"&amp;$B8&amp;$F2,'Xử lý'!$B:$E,4,0))</f>
        <v/>
      </c>
      <c r="D8" s="162" t="str">
        <f>IF(ISNA(VLOOKUP(RIGHT(D$3,1)&amp;"S"&amp;$B8&amp;$F2,'Xử lý'!$B:$E,4,0)),"",VLOOKUP(RIGHT(D$3,1)&amp;"S"&amp;$B8&amp;$F2,'Xử lý'!$B:$E,4,0))</f>
        <v/>
      </c>
      <c r="E8" s="162" t="str">
        <f>IF(ISNA(VLOOKUP(RIGHT(E$3,1)&amp;"S"&amp;$B8&amp;$F2,'Xử lý'!$B:$E,4,0)),"",VLOOKUP(RIGHT(E$3,1)&amp;"S"&amp;$B8&amp;$F2,'Xử lý'!$B:$E,4,0))</f>
        <v/>
      </c>
      <c r="F8" s="162" t="str">
        <f>IF(ISNA(VLOOKUP(RIGHT(F$3,1)&amp;"S"&amp;$B8&amp;$F2,'Xử lý'!$B:$E,4,0)),"",VLOOKUP(RIGHT(F$3,1)&amp;"S"&amp;$B8&amp;$F2,'Xử lý'!$B:$E,4,0))</f>
        <v/>
      </c>
      <c r="G8" s="162" t="str">
        <f>IF(ISNA(VLOOKUP(RIGHT(G$3,1)&amp;"S"&amp;$B8&amp;$F2,'Xử lý'!$B:$E,4,0)),"",VLOOKUP(RIGHT(G$3,1)&amp;"S"&amp;$B8&amp;$F2,'Xử lý'!$B:$E,4,0))</f>
        <v/>
      </c>
      <c r="H8" s="163" t="str">
        <f>IF(ISNA(VLOOKUP(RIGHT(H$3,1)&amp;"S"&amp;$B8&amp;$F2,'Xử lý'!$B:$E,4,0)),"",VLOOKUP(RIGHT(H$3,1)&amp;"S"&amp;$B8&amp;$F2,'Xử lý'!$B:$E,4,0))</f>
        <v/>
      </c>
      <c r="I8" s="172"/>
    </row>
    <row r="9" spans="1:9" ht="31" x14ac:dyDescent="0.65">
      <c r="A9" s="164" t="s">
        <v>64</v>
      </c>
      <c r="B9" s="165">
        <v>1</v>
      </c>
      <c r="C9" s="166" t="str">
        <f>IF(ISNA(VLOOKUP(RIGHT(C$3,1)&amp;"C"&amp;$B9&amp;$F2,'Xử lý'!$B:$E,4,0)),"",VLOOKUP(RIGHT(C$3,1)&amp;"C"&amp;$B9&amp;$F2,'Xử lý'!$B:$E,4,0))</f>
        <v/>
      </c>
      <c r="D9" s="166" t="str">
        <f>IF(ISNA(VLOOKUP(RIGHT(D$3,1)&amp;"C"&amp;$B9&amp;$F2,'Xử lý'!$B:$E,4,0)),"",VLOOKUP(RIGHT(D$3,1)&amp;"C"&amp;$B9&amp;$F2,'Xử lý'!$B:$E,4,0))</f>
        <v>GDTC
TD.Lượng</v>
      </c>
      <c r="E9" s="166" t="str">
        <f>IF(ISNA(VLOOKUP(RIGHT(E$3,1)&amp;"C"&amp;$B9&amp;$F2,'Xử lý'!$B:$E,4,0)),"",VLOOKUP(RIGHT(E$3,1)&amp;"C"&amp;$B9&amp;$F2,'Xử lý'!$B:$E,4,0))</f>
        <v>Anh.
A.Huyền</v>
      </c>
      <c r="F9" s="166" t="str">
        <f>IF(ISNA(VLOOKUP(RIGHT(F$3,1)&amp;"C"&amp;$B9&amp;$F2,'Xử lý'!$B:$E,4,0)),"",VLOOKUP(RIGHT(F$3,1)&amp;"C"&amp;$B9&amp;$F2,'Xử lý'!$B:$E,4,0))</f>
        <v>Hóa.
H.Loan</v>
      </c>
      <c r="G9" s="166" t="str">
        <f>IF(ISNA(VLOOKUP(RIGHT(G$3,1)&amp;"C"&amp;$B9&amp;$F2,'Xử lý'!$B:$E,4,0)),"",VLOOKUP(RIGHT(G$3,1)&amp;"C"&amp;$B9&amp;$F2,'Xử lý'!$B:$E,4,0))</f>
        <v/>
      </c>
      <c r="H9" s="167" t="str">
        <f>IF(ISNA(VLOOKUP(RIGHT(H$3,1)&amp;"C"&amp;$B9&amp;$F2,'Xử lý'!$B:$E,4,0)),"",VLOOKUP(RIGHT(H$3,1)&amp;"C"&amp;$B9&amp;$F2,'Xử lý'!$B:$E,4,0))</f>
        <v/>
      </c>
      <c r="I9" s="172"/>
    </row>
    <row r="10" spans="1:9" ht="31" x14ac:dyDescent="0.65">
      <c r="A10" s="168"/>
      <c r="B10" s="169">
        <v>2</v>
      </c>
      <c r="C10" s="104" t="str">
        <f>IF(ISNA(VLOOKUP(RIGHT(C$3,1)&amp;"C"&amp;$B10&amp;$F2,'Xử lý'!$B:$E,4,0)),"",VLOOKUP(RIGHT(C$3,1)&amp;"C"&amp;$B10&amp;$F2,'Xử lý'!$B:$E,4,0))</f>
        <v/>
      </c>
      <c r="D10" s="104" t="str">
        <f>IF(ISNA(VLOOKUP(RIGHT(D$3,1)&amp;"C"&amp;$B10&amp;$F2,'Xử lý'!$B:$E,4,0)),"",VLOOKUP(RIGHT(D$3,1)&amp;"C"&amp;$B10&amp;$F2,'Xử lý'!$B:$E,4,0))</f>
        <v>GDTC
TD.Lượng</v>
      </c>
      <c r="E10" s="104" t="str">
        <f>IF(ISNA(VLOOKUP(RIGHT(E$3,1)&amp;"C"&amp;$B10&amp;$F2,'Xử lý'!$B:$E,4,0)),"",VLOOKUP(RIGHT(E$3,1)&amp;"C"&amp;$B10&amp;$F2,'Xử lý'!$B:$E,4,0))</f>
        <v>Anh.
A.Huyền</v>
      </c>
      <c r="F10" s="104" t="str">
        <f>IF(ISNA(VLOOKUP(RIGHT(F$3,1)&amp;"C"&amp;$B10&amp;$F2,'Xử lý'!$B:$E,4,0)),"",VLOOKUP(RIGHT(F$3,1)&amp;"C"&amp;$B10&amp;$F2,'Xử lý'!$B:$E,4,0))</f>
        <v>Hóa.
H.Loan</v>
      </c>
      <c r="G10" s="104" t="str">
        <f>IF(ISNA(VLOOKUP(RIGHT(G$3,1)&amp;"C"&amp;$B10&amp;$F2,'Xử lý'!$B:$E,4,0)),"",VLOOKUP(RIGHT(G$3,1)&amp;"C"&amp;$B10&amp;$F2,'Xử lý'!$B:$E,4,0))</f>
        <v/>
      </c>
      <c r="H10" s="105" t="str">
        <f>IF(ISNA(VLOOKUP(RIGHT(H$3,1)&amp;"C"&amp;$B10&amp;$F2,'Xử lý'!$B:$E,4,0)),"",VLOOKUP(RIGHT(H$3,1)&amp;"C"&amp;$B10&amp;$F2,'Xử lý'!$B:$E,4,0))</f>
        <v/>
      </c>
      <c r="I10" s="172"/>
    </row>
    <row r="11" spans="1:9" ht="31" x14ac:dyDescent="0.65">
      <c r="A11" s="168"/>
      <c r="B11" s="169">
        <v>3</v>
      </c>
      <c r="C11" s="104" t="str">
        <f>IF(ISNA(VLOOKUP(RIGHT(C$3,1)&amp;"C"&amp;$B11&amp;$F2,'Xử lý'!$B:$E,4,0)),"",VLOOKUP(RIGHT(C$3,1)&amp;"C"&amp;$B11&amp;$F2,'Xử lý'!$B:$E,4,0))</f>
        <v/>
      </c>
      <c r="D11" s="104" t="str">
        <f>IF(ISNA(VLOOKUP(RIGHT(D$3,1)&amp;"C"&amp;$B11&amp;$F2,'Xử lý'!$B:$E,4,0)),"",VLOOKUP(RIGHT(D$3,1)&amp;"C"&amp;$B11&amp;$F2,'Xử lý'!$B:$E,4,0))</f>
        <v>GDQP
QP.Lâm</v>
      </c>
      <c r="E11" s="104" t="str">
        <f>IF(ISNA(VLOOKUP(RIGHT(E$3,1)&amp;"C"&amp;$B11&amp;$F2,'Xử lý'!$B:$E,4,0)),"",VLOOKUP(RIGHT(E$3,1)&amp;"C"&amp;$B11&amp;$F2,'Xử lý'!$B:$E,4,0))</f>
        <v>Lý.
L.Thủy</v>
      </c>
      <c r="F11" s="104" t="str">
        <f>IF(ISNA(VLOOKUP(RIGHT(F$3,1)&amp;"C"&amp;$B11&amp;$F2,'Xử lý'!$B:$E,4,0)),"",VLOOKUP(RIGHT(F$3,1)&amp;"C"&amp;$B11&amp;$F2,'Xử lý'!$B:$E,4,0))</f>
        <v>Toán.
T.Khánh</v>
      </c>
      <c r="G11" s="104" t="str">
        <f>IF(ISNA(VLOOKUP(RIGHT(G$3,1)&amp;"C"&amp;$B11&amp;$F2,'Xử lý'!$B:$E,4,0)),"",VLOOKUP(RIGHT(G$3,1)&amp;"C"&amp;$B11&amp;$F2,'Xử lý'!$B:$E,4,0))</f>
        <v/>
      </c>
      <c r="H11" s="105" t="str">
        <f>IF(ISNA(VLOOKUP(RIGHT(H$3,1)&amp;"C"&amp;$B11&amp;$F2,'Xử lý'!$B:$E,4,0)),"",VLOOKUP(RIGHT(H$3,1)&amp;"C"&amp;$B11&amp;$F2,'Xử lý'!$B:$E,4,0))</f>
        <v/>
      </c>
      <c r="I11" s="172"/>
    </row>
    <row r="12" spans="1:9" ht="31.5" thickBot="1" x14ac:dyDescent="0.7">
      <c r="A12" s="170"/>
      <c r="B12" s="171">
        <v>4</v>
      </c>
      <c r="C12" s="109" t="str">
        <f>IF(ISNA(VLOOKUP(RIGHT(C$3,1)&amp;"C"&amp;$B12&amp;$F2,'Xử lý'!$B:$E,4,0)),"",VLOOKUP(RIGHT(C$3,1)&amp;"C"&amp;$B12&amp;$F2,'Xử lý'!$B:$E,4,0))</f>
        <v/>
      </c>
      <c r="D12" s="109" t="str">
        <f>IF(ISNA(VLOOKUP(RIGHT(D$3,1)&amp;"C"&amp;$B12&amp;$F2,'Xử lý'!$B:$E,4,0)),"",VLOOKUP(RIGHT(D$3,1)&amp;"C"&amp;$B12&amp;$F2,'Xử lý'!$B:$E,4,0))</f>
        <v/>
      </c>
      <c r="E12" s="109" t="str">
        <f>IF(ISNA(VLOOKUP(RIGHT(E$3,1)&amp;"C"&amp;$B12&amp;$F2,'Xử lý'!$B:$E,4,0)),"",VLOOKUP(RIGHT(E$3,1)&amp;"C"&amp;$B12&amp;$F2,'Xử lý'!$B:$E,4,0))</f>
        <v>Lý.
L.Thủy</v>
      </c>
      <c r="F12" s="109" t="str">
        <f>IF(ISNA(VLOOKUP(RIGHT(F$3,1)&amp;"C"&amp;$B12&amp;$F2,'Xử lý'!$B:$E,4,0)),"",VLOOKUP(RIGHT(F$3,1)&amp;"C"&amp;$B12&amp;$F2,'Xử lý'!$B:$E,4,0))</f>
        <v>Toán.
T.Khánh</v>
      </c>
      <c r="G12" s="109" t="str">
        <f>IF(ISNA(VLOOKUP(RIGHT(G$3,1)&amp;"C"&amp;$B12&amp;$F2,'Xử lý'!$B:$E,4,0)),"",VLOOKUP(RIGHT(G$3,1)&amp;"C"&amp;$B12&amp;$F2,'Xử lý'!$B:$E,4,0))</f>
        <v/>
      </c>
      <c r="H12" s="110" t="str">
        <f>IF(ISNA(VLOOKUP(RIGHT(H$3,1)&amp;"C"&amp;$B12&amp;$F2,'Xử lý'!$B:$E,4,0)),"",VLOOKUP(RIGHT(H$3,1)&amp;"C"&amp;$B12&amp;$F2,'Xử lý'!$B:$E,4,0))</f>
        <v/>
      </c>
      <c r="I12" s="172"/>
    </row>
    <row r="13" spans="1:9" x14ac:dyDescent="0.35"/>
    <row r="14" spans="1:9" x14ac:dyDescent="0.35">
      <c r="A14" s="146" t="str">
        <f>A1</f>
        <v>THỜI KHÓA BIỂU TUẦN 3 - ÁP DỤNG TỪ 18/9/2023</v>
      </c>
      <c r="B14" s="146"/>
      <c r="C14" s="146"/>
      <c r="D14" s="146"/>
      <c r="E14" s="146"/>
      <c r="F14" s="146"/>
      <c r="G14" s="146"/>
      <c r="H14" s="146"/>
    </row>
    <row r="15" spans="1:9" ht="16" thickBot="1" x14ac:dyDescent="0.4">
      <c r="A15" s="147"/>
      <c r="B15" s="147"/>
      <c r="E15" s="147" t="s">
        <v>153</v>
      </c>
      <c r="F15" s="147" t="str">
        <f>IF(VALUE(RIGHT(F2,1))&lt;7,LEFT(F2,3)&amp;TRIM(VALUE(RIGHT(F2,1))+1),IF(VALUE(LEFT(F2,2))&lt;12,TRIM(VALUE(LEFT(F2,2))+1)&amp;"A1",""))</f>
        <v>10A2</v>
      </c>
      <c r="G15" s="147"/>
      <c r="H15" s="147"/>
    </row>
    <row r="16" spans="1:9" ht="16" thickBot="1" x14ac:dyDescent="0.4">
      <c r="A16" s="149"/>
      <c r="B16" s="150"/>
      <c r="C16" s="90" t="s">
        <v>79</v>
      </c>
      <c r="D16" s="90" t="s">
        <v>81</v>
      </c>
      <c r="E16" s="90" t="s">
        <v>82</v>
      </c>
      <c r="F16" s="90" t="s">
        <v>83</v>
      </c>
      <c r="G16" s="90" t="s">
        <v>84</v>
      </c>
      <c r="H16" s="91" t="s">
        <v>85</v>
      </c>
    </row>
    <row r="17" spans="1:9" ht="31" x14ac:dyDescent="0.65">
      <c r="A17" s="151" t="s">
        <v>9</v>
      </c>
      <c r="B17" s="152">
        <v>1</v>
      </c>
      <c r="C17" s="153" t="str">
        <f>IF(ISNA(VLOOKUP(RIGHT(C$3,1)&amp;"S"&amp;$B17&amp;$F15,'Xử lý'!$B:$E,4,0)),"",VLOOKUP(RIGHT(C$3,1)&amp;"S"&amp;$B17&amp;$F15,'Xử lý'!$B:$E,4,0))</f>
        <v/>
      </c>
      <c r="D17" s="153" t="str">
        <f>IF(ISNA(VLOOKUP(RIGHT(D$3,1)&amp;"S"&amp;$B17&amp;$F15,'Xử lý'!$B:$E,4,0)),"",VLOOKUP(RIGHT(D$3,1)&amp;"S"&amp;$B17&amp;$F15,'Xử lý'!$B:$E,4,0))</f>
        <v/>
      </c>
      <c r="E17" s="153" t="str">
        <f>IF(ISNA(VLOOKUP(RIGHT(E$3,1)&amp;"S"&amp;$B17&amp;$F15,'Xử lý'!$B:$E,4,0)),"",VLOOKUP(RIGHT(E$3,1)&amp;"S"&amp;$B17&amp;$F15,'Xử lý'!$B:$E,4,0))</f>
        <v/>
      </c>
      <c r="F17" s="153" t="str">
        <f>IF(ISNA(VLOOKUP(RIGHT(F$3,1)&amp;"S"&amp;$B17&amp;$F15,'Xử lý'!$B:$E,4,0)),"",VLOOKUP(RIGHT(F$3,1)&amp;"S"&amp;$B17&amp;$F15,'Xử lý'!$B:$E,4,0))</f>
        <v/>
      </c>
      <c r="G17" s="153" t="str">
        <f>IF(ISNA(VLOOKUP(RIGHT(G$3,1)&amp;"S"&amp;$B17&amp;$F15,'Xử lý'!$B:$E,4,0)),"",VLOOKUP(RIGHT(G$3,1)&amp;"S"&amp;$B17&amp;$F15,'Xử lý'!$B:$E,4,0))</f>
        <v/>
      </c>
      <c r="H17" s="154" t="str">
        <f>IF(ISNA(VLOOKUP(RIGHT(H$3,1)&amp;"S"&amp;$B17&amp;$F15,'Xử lý'!$B:$E,4,0)),"",VLOOKUP(RIGHT(H$3,1)&amp;"S"&amp;$B17&amp;$F15,'Xử lý'!$B:$E,4,0))</f>
        <v/>
      </c>
      <c r="I17" s="172"/>
    </row>
    <row r="18" spans="1:9" ht="31" x14ac:dyDescent="0.65">
      <c r="A18" s="156"/>
      <c r="B18" s="157">
        <v>2</v>
      </c>
      <c r="C18" s="158" t="str">
        <f>IF(ISNA(VLOOKUP(RIGHT(C$3,1)&amp;"S"&amp;$B18&amp;$F15,'Xử lý'!$B:$E,4,0)),"",VLOOKUP(RIGHT(C$3,1)&amp;"S"&amp;$B18&amp;$F15,'Xử lý'!$B:$E,4,0))</f>
        <v/>
      </c>
      <c r="D18" s="158" t="str">
        <f>IF(ISNA(VLOOKUP(RIGHT(D$3,1)&amp;"S"&amp;$B18&amp;$F15,'Xử lý'!$B:$E,4,0)),"",VLOOKUP(RIGHT(D$3,1)&amp;"S"&amp;$B18&amp;$F15,'Xử lý'!$B:$E,4,0))</f>
        <v/>
      </c>
      <c r="E18" s="158" t="str">
        <f>IF(ISNA(VLOOKUP(RIGHT(E$3,1)&amp;"S"&amp;$B18&amp;$F15,'Xử lý'!$B:$E,4,0)),"",VLOOKUP(RIGHT(E$3,1)&amp;"S"&amp;$B18&amp;$F15,'Xử lý'!$B:$E,4,0))</f>
        <v/>
      </c>
      <c r="F18" s="158" t="str">
        <f>IF(ISNA(VLOOKUP(RIGHT(F$3,1)&amp;"S"&amp;$B18&amp;$F15,'Xử lý'!$B:$E,4,0)),"",VLOOKUP(RIGHT(F$3,1)&amp;"S"&amp;$B18&amp;$F15,'Xử lý'!$B:$E,4,0))</f>
        <v/>
      </c>
      <c r="G18" s="158" t="str">
        <f>IF(ISNA(VLOOKUP(RIGHT(G$3,1)&amp;"S"&amp;$B18&amp;$F15,'Xử lý'!$B:$E,4,0)),"",VLOOKUP(RIGHT(G$3,1)&amp;"S"&amp;$B18&amp;$F15,'Xử lý'!$B:$E,4,0))</f>
        <v/>
      </c>
      <c r="H18" s="159" t="str">
        <f>IF(ISNA(VLOOKUP(RIGHT(H$3,1)&amp;"S"&amp;$B18&amp;$F15,'Xử lý'!$B:$E,4,0)),"",VLOOKUP(RIGHT(H$3,1)&amp;"S"&amp;$B18&amp;$F15,'Xử lý'!$B:$E,4,0))</f>
        <v/>
      </c>
      <c r="I18" s="172"/>
    </row>
    <row r="19" spans="1:9" ht="31" x14ac:dyDescent="0.65">
      <c r="A19" s="156"/>
      <c r="B19" s="157">
        <v>3</v>
      </c>
      <c r="C19" s="158" t="str">
        <f>IF(ISNA(VLOOKUP(RIGHT(C$3,1)&amp;"S"&amp;$B19&amp;$F15,'Xử lý'!$B:$E,4,0)),"",VLOOKUP(RIGHT(C$3,1)&amp;"S"&amp;$B19&amp;$F15,'Xử lý'!$B:$E,4,0))</f>
        <v/>
      </c>
      <c r="D19" s="158" t="str">
        <f>IF(ISNA(VLOOKUP(RIGHT(D$3,1)&amp;"S"&amp;$B19&amp;$F15,'Xử lý'!$B:$E,4,0)),"",VLOOKUP(RIGHT(D$3,1)&amp;"S"&amp;$B19&amp;$F15,'Xử lý'!$B:$E,4,0))</f>
        <v/>
      </c>
      <c r="E19" s="158" t="str">
        <f>IF(ISNA(VLOOKUP(RIGHT(E$3,1)&amp;"S"&amp;$B19&amp;$F15,'Xử lý'!$B:$E,4,0)),"",VLOOKUP(RIGHT(E$3,1)&amp;"S"&amp;$B19&amp;$F15,'Xử lý'!$B:$E,4,0))</f>
        <v/>
      </c>
      <c r="F19" s="158" t="str">
        <f>IF(ISNA(VLOOKUP(RIGHT(F$3,1)&amp;"S"&amp;$B19&amp;$F15,'Xử lý'!$B:$E,4,0)),"",VLOOKUP(RIGHT(F$3,1)&amp;"S"&amp;$B19&amp;$F15,'Xử lý'!$B:$E,4,0))</f>
        <v/>
      </c>
      <c r="G19" s="158" t="str">
        <f>IF(ISNA(VLOOKUP(RIGHT(G$3,1)&amp;"S"&amp;$B19&amp;$F15,'Xử lý'!$B:$E,4,0)),"",VLOOKUP(RIGHT(G$3,1)&amp;"S"&amp;$B19&amp;$F15,'Xử lý'!$B:$E,4,0))</f>
        <v/>
      </c>
      <c r="H19" s="159" t="str">
        <f>IF(ISNA(VLOOKUP(RIGHT(H$3,1)&amp;"S"&amp;$B19&amp;$F15,'Xử lý'!$B:$E,4,0)),"",VLOOKUP(RIGHT(H$3,1)&amp;"S"&amp;$B19&amp;$F15,'Xử lý'!$B:$E,4,0))</f>
        <v/>
      </c>
      <c r="I19" s="172"/>
    </row>
    <row r="20" spans="1:9" ht="31" x14ac:dyDescent="0.65">
      <c r="A20" s="156"/>
      <c r="B20" s="157">
        <v>4</v>
      </c>
      <c r="C20" s="158" t="str">
        <f>IF(ISNA(VLOOKUP(RIGHT(C$3,1)&amp;"S"&amp;$B20&amp;$F15,'Xử lý'!$B:$E,4,0)),"",VLOOKUP(RIGHT(C$3,1)&amp;"S"&amp;$B20&amp;$F15,'Xử lý'!$B:$E,4,0))</f>
        <v/>
      </c>
      <c r="D20" s="158" t="str">
        <f>IF(ISNA(VLOOKUP(RIGHT(D$3,1)&amp;"S"&amp;$B20&amp;$F15,'Xử lý'!$B:$E,4,0)),"",VLOOKUP(RIGHT(D$3,1)&amp;"S"&amp;$B20&amp;$F15,'Xử lý'!$B:$E,4,0))</f>
        <v/>
      </c>
      <c r="E20" s="158" t="str">
        <f>IF(ISNA(VLOOKUP(RIGHT(E$3,1)&amp;"S"&amp;$B20&amp;$F15,'Xử lý'!$B:$E,4,0)),"",VLOOKUP(RIGHT(E$3,1)&amp;"S"&amp;$B20&amp;$F15,'Xử lý'!$B:$E,4,0))</f>
        <v/>
      </c>
      <c r="F20" s="158" t="str">
        <f>IF(ISNA(VLOOKUP(RIGHT(F$3,1)&amp;"S"&amp;$B20&amp;$F15,'Xử lý'!$B:$E,4,0)),"",VLOOKUP(RIGHT(F$3,1)&amp;"S"&amp;$B20&amp;$F15,'Xử lý'!$B:$E,4,0))</f>
        <v/>
      </c>
      <c r="G20" s="158" t="str">
        <f>IF(ISNA(VLOOKUP(RIGHT(G$3,1)&amp;"S"&amp;$B20&amp;$F15,'Xử lý'!$B:$E,4,0)),"",VLOOKUP(RIGHT(G$3,1)&amp;"S"&amp;$B20&amp;$F15,'Xử lý'!$B:$E,4,0))</f>
        <v/>
      </c>
      <c r="H20" s="159" t="str">
        <f>IF(ISNA(VLOOKUP(RIGHT(H$3,1)&amp;"S"&amp;$B20&amp;$F15,'Xử lý'!$B:$E,4,0)),"",VLOOKUP(RIGHT(H$3,1)&amp;"S"&amp;$B20&amp;$F15,'Xử lý'!$B:$E,4,0))</f>
        <v/>
      </c>
      <c r="I20" s="172"/>
    </row>
    <row r="21" spans="1:9" ht="31.5" thickBot="1" x14ac:dyDescent="0.7">
      <c r="A21" s="160"/>
      <c r="B21" s="161">
        <v>5</v>
      </c>
      <c r="C21" s="162" t="str">
        <f>IF(ISNA(VLOOKUP(RIGHT(C$3,1)&amp;"S"&amp;$B21&amp;$F15,'Xử lý'!$B:$E,4,0)),"",VLOOKUP(RIGHT(C$3,1)&amp;"S"&amp;$B21&amp;$F15,'Xử lý'!$B:$E,4,0))</f>
        <v/>
      </c>
      <c r="D21" s="162" t="str">
        <f>IF(ISNA(VLOOKUP(RIGHT(D$3,1)&amp;"S"&amp;$B21&amp;$F15,'Xử lý'!$B:$E,4,0)),"",VLOOKUP(RIGHT(D$3,1)&amp;"S"&amp;$B21&amp;$F15,'Xử lý'!$B:$E,4,0))</f>
        <v/>
      </c>
      <c r="E21" s="162" t="str">
        <f>IF(ISNA(VLOOKUP(RIGHT(E$3,1)&amp;"S"&amp;$B21&amp;$F15,'Xử lý'!$B:$E,4,0)),"",VLOOKUP(RIGHT(E$3,1)&amp;"S"&amp;$B21&amp;$F15,'Xử lý'!$B:$E,4,0))</f>
        <v/>
      </c>
      <c r="F21" s="162" t="str">
        <f>IF(ISNA(VLOOKUP(RIGHT(F$3,1)&amp;"S"&amp;$B21&amp;$F15,'Xử lý'!$B:$E,4,0)),"",VLOOKUP(RIGHT(F$3,1)&amp;"S"&amp;$B21&amp;$F15,'Xử lý'!$B:$E,4,0))</f>
        <v/>
      </c>
      <c r="G21" s="162" t="str">
        <f>IF(ISNA(VLOOKUP(RIGHT(G$3,1)&amp;"S"&amp;$B21&amp;$F15,'Xử lý'!$B:$E,4,0)),"",VLOOKUP(RIGHT(G$3,1)&amp;"S"&amp;$B21&amp;$F15,'Xử lý'!$B:$E,4,0))</f>
        <v/>
      </c>
      <c r="H21" s="163" t="str">
        <f>IF(ISNA(VLOOKUP(RIGHT(H$3,1)&amp;"S"&amp;$B21&amp;$F15,'Xử lý'!$B:$E,4,0)),"",VLOOKUP(RIGHT(H$3,1)&amp;"S"&amp;$B21&amp;$F15,'Xử lý'!$B:$E,4,0))</f>
        <v/>
      </c>
      <c r="I21" s="172"/>
    </row>
    <row r="22" spans="1:9" ht="31" customHeight="1" x14ac:dyDescent="0.65">
      <c r="A22" s="164" t="s">
        <v>64</v>
      </c>
      <c r="B22" s="165">
        <v>1</v>
      </c>
      <c r="C22" s="166" t="str">
        <f>IF(ISNA(VLOOKUP(RIGHT(C$3,1)&amp;"C"&amp;$B22&amp;$F15,'Xử lý'!$B:$E,4,0)),"",VLOOKUP(RIGHT(C$3,1)&amp;"C"&amp;$B22&amp;$F15,'Xử lý'!$B:$E,4,0))</f>
        <v/>
      </c>
      <c r="D22" s="166" t="str">
        <f>IF(ISNA(VLOOKUP(RIGHT(D$3,1)&amp;"C"&amp;$B22&amp;$F15,'Xử lý'!$B:$E,4,0)),"",VLOOKUP(RIGHT(D$3,1)&amp;"C"&amp;$B22&amp;$F15,'Xử lý'!$B:$E,4,0))</f>
        <v>Lý.
L.Thủy</v>
      </c>
      <c r="E22" s="166" t="str">
        <f>IF(ISNA(VLOOKUP(RIGHT(E$3,1)&amp;"C"&amp;$B22&amp;$F15,'Xử lý'!$B:$E,4,0)),"",VLOOKUP(RIGHT(E$3,1)&amp;"C"&amp;$B22&amp;$F15,'Xử lý'!$B:$E,4,0))</f>
        <v/>
      </c>
      <c r="F22" s="166" t="str">
        <f>IF(ISNA(VLOOKUP(RIGHT(F$3,1)&amp;"C"&amp;$B22&amp;$F15,'Xử lý'!$B:$E,4,0)),"",VLOOKUP(RIGHT(F$3,1)&amp;"C"&amp;$B22&amp;$F15,'Xử lý'!$B:$E,4,0))</f>
        <v/>
      </c>
      <c r="G22" s="166" t="str">
        <f>IF(ISNA(VLOOKUP(RIGHT(G$3,1)&amp;"C"&amp;$B22&amp;$F15,'Xử lý'!$B:$E,4,0)),"",VLOOKUP(RIGHT(G$3,1)&amp;"C"&amp;$B22&amp;$F15,'Xử lý'!$B:$E,4,0))</f>
        <v>Toán.
T.Kiên</v>
      </c>
      <c r="H22" s="167" t="str">
        <f>IF(ISNA(VLOOKUP(RIGHT(H$3,1)&amp;"C"&amp;$B22&amp;$F15,'Xử lý'!$B:$E,4,0)),"",VLOOKUP(RIGHT(H$3,1)&amp;"C"&amp;$B22&amp;$F15,'Xử lý'!$B:$E,4,0))</f>
        <v/>
      </c>
      <c r="I22" s="172"/>
    </row>
    <row r="23" spans="1:9" ht="31" x14ac:dyDescent="0.65">
      <c r="A23" s="168"/>
      <c r="B23" s="169">
        <v>2</v>
      </c>
      <c r="C23" s="104" t="str">
        <f>IF(ISNA(VLOOKUP(RIGHT(C$3,1)&amp;"C"&amp;$B23&amp;$F15,'Xử lý'!$B:$E,4,0)),"",VLOOKUP(RIGHT(C$3,1)&amp;"C"&amp;$B23&amp;$F15,'Xử lý'!$B:$E,4,0))</f>
        <v>GDQP
QP.Lâm</v>
      </c>
      <c r="D23" s="104" t="str">
        <f>IF(ISNA(VLOOKUP(RIGHT(D$3,1)&amp;"C"&amp;$B23&amp;$F15,'Xử lý'!$B:$E,4,0)),"",VLOOKUP(RIGHT(D$3,1)&amp;"C"&amp;$B23&amp;$F15,'Xử lý'!$B:$E,4,0))</f>
        <v>Lý.
L.Thủy</v>
      </c>
      <c r="E23" s="104" t="str">
        <f>IF(ISNA(VLOOKUP(RIGHT(E$3,1)&amp;"C"&amp;$B23&amp;$F15,'Xử lý'!$B:$E,4,0)),"",VLOOKUP(RIGHT(E$3,1)&amp;"C"&amp;$B23&amp;$F15,'Xử lý'!$B:$E,4,0))</f>
        <v/>
      </c>
      <c r="F23" s="104" t="str">
        <f>IF(ISNA(VLOOKUP(RIGHT(F$3,1)&amp;"C"&amp;$B23&amp;$F15,'Xử lý'!$B:$E,4,0)),"",VLOOKUP(RIGHT(F$3,1)&amp;"C"&amp;$B23&amp;$F15,'Xử lý'!$B:$E,4,0))</f>
        <v/>
      </c>
      <c r="G23" s="104" t="str">
        <f>IF(ISNA(VLOOKUP(RIGHT(G$3,1)&amp;"C"&amp;$B23&amp;$F15,'Xử lý'!$B:$E,4,0)),"",VLOOKUP(RIGHT(G$3,1)&amp;"C"&amp;$B23&amp;$F15,'Xử lý'!$B:$E,4,0))</f>
        <v>Toán.
T.Kiên</v>
      </c>
      <c r="H23" s="105" t="str">
        <f>IF(ISNA(VLOOKUP(RIGHT(H$3,1)&amp;"C"&amp;$B23&amp;$F15,'Xử lý'!$B:$E,4,0)),"",VLOOKUP(RIGHT(H$3,1)&amp;"C"&amp;$B23&amp;$F15,'Xử lý'!$B:$E,4,0))</f>
        <v/>
      </c>
      <c r="I23" s="172"/>
    </row>
    <row r="24" spans="1:9" ht="31" x14ac:dyDescent="0.65">
      <c r="A24" s="168"/>
      <c r="B24" s="169">
        <v>3</v>
      </c>
      <c r="C24" s="104" t="str">
        <f>IF(ISNA(VLOOKUP(RIGHT(C$3,1)&amp;"C"&amp;$B24&amp;$F15,'Xử lý'!$B:$E,4,0)),"",VLOOKUP(RIGHT(C$3,1)&amp;"C"&amp;$B24&amp;$F15,'Xử lý'!$B:$E,4,0))</f>
        <v>GDTC
TD.Lượng</v>
      </c>
      <c r="D24" s="104" t="str">
        <f>IF(ISNA(VLOOKUP(RIGHT(D$3,1)&amp;"C"&amp;$B24&amp;$F15,'Xử lý'!$B:$E,4,0)),"",VLOOKUP(RIGHT(D$3,1)&amp;"C"&amp;$B24&amp;$F15,'Xử lý'!$B:$E,4,0))</f>
        <v>Anh.
A.Dung</v>
      </c>
      <c r="E24" s="104" t="str">
        <f>IF(ISNA(VLOOKUP(RIGHT(E$3,1)&amp;"C"&amp;$B24&amp;$F15,'Xử lý'!$B:$E,4,0)),"",VLOOKUP(RIGHT(E$3,1)&amp;"C"&amp;$B24&amp;$F15,'Xử lý'!$B:$E,4,0))</f>
        <v/>
      </c>
      <c r="F24" s="104" t="str">
        <f>IF(ISNA(VLOOKUP(RIGHT(F$3,1)&amp;"C"&amp;$B24&amp;$F15,'Xử lý'!$B:$E,4,0)),"",VLOOKUP(RIGHT(F$3,1)&amp;"C"&amp;$B24&amp;$F15,'Xử lý'!$B:$E,4,0))</f>
        <v/>
      </c>
      <c r="G24" s="104" t="str">
        <f>IF(ISNA(VLOOKUP(RIGHT(G$3,1)&amp;"C"&amp;$B24&amp;$F15,'Xử lý'!$B:$E,4,0)),"",VLOOKUP(RIGHT(G$3,1)&amp;"C"&amp;$B24&amp;$F15,'Xử lý'!$B:$E,4,0))</f>
        <v>Hóa.
H.Thắm</v>
      </c>
      <c r="H24" s="105" t="str">
        <f>IF(ISNA(VLOOKUP(RIGHT(H$3,1)&amp;"C"&amp;$B24&amp;$F15,'Xử lý'!$B:$E,4,0)),"",VLOOKUP(RIGHT(H$3,1)&amp;"C"&amp;$B24&amp;$F15,'Xử lý'!$B:$E,4,0))</f>
        <v/>
      </c>
      <c r="I24" s="172"/>
    </row>
    <row r="25" spans="1:9" ht="31.5" thickBot="1" x14ac:dyDescent="0.7">
      <c r="A25" s="170"/>
      <c r="B25" s="171">
        <v>4</v>
      </c>
      <c r="C25" s="109" t="str">
        <f>IF(ISNA(VLOOKUP(RIGHT(C$3,1)&amp;"C"&amp;$B25&amp;$F15,'Xử lý'!$B:$E,4,0)),"",VLOOKUP(RIGHT(C$3,1)&amp;"C"&amp;$B25&amp;$F15,'Xử lý'!$B:$E,4,0))</f>
        <v>GDTC
TD.Lượng</v>
      </c>
      <c r="D25" s="109" t="str">
        <f>IF(ISNA(VLOOKUP(RIGHT(D$3,1)&amp;"C"&amp;$B25&amp;$F15,'Xử lý'!$B:$E,4,0)),"",VLOOKUP(RIGHT(D$3,1)&amp;"C"&amp;$B25&amp;$F15,'Xử lý'!$B:$E,4,0))</f>
        <v>Anh.
A.Dung</v>
      </c>
      <c r="E25" s="109" t="str">
        <f>IF(ISNA(VLOOKUP(RIGHT(E$3,1)&amp;"C"&amp;$B25&amp;$F15,'Xử lý'!$B:$E,4,0)),"",VLOOKUP(RIGHT(E$3,1)&amp;"C"&amp;$B25&amp;$F15,'Xử lý'!$B:$E,4,0))</f>
        <v/>
      </c>
      <c r="F25" s="109" t="str">
        <f>IF(ISNA(VLOOKUP(RIGHT(F$3,1)&amp;"C"&amp;$B25&amp;$F15,'Xử lý'!$B:$E,4,0)),"",VLOOKUP(RIGHT(F$3,1)&amp;"C"&amp;$B25&amp;$F15,'Xử lý'!$B:$E,4,0))</f>
        <v/>
      </c>
      <c r="G25" s="109" t="str">
        <f>IF(ISNA(VLOOKUP(RIGHT(G$3,1)&amp;"C"&amp;$B25&amp;$F15,'Xử lý'!$B:$E,4,0)),"",VLOOKUP(RIGHT(G$3,1)&amp;"C"&amp;$B25&amp;$F15,'Xử lý'!$B:$E,4,0))</f>
        <v>Hóa.
H.Thắm</v>
      </c>
      <c r="H25" s="110" t="str">
        <f>IF(ISNA(VLOOKUP(RIGHT(H$3,1)&amp;"C"&amp;$B25&amp;$F15,'Xử lý'!$B:$E,4,0)),"",VLOOKUP(RIGHT(H$3,1)&amp;"C"&amp;$B25&amp;$F15,'Xử lý'!$B:$E,4,0))</f>
        <v/>
      </c>
      <c r="I25" s="172"/>
    </row>
    <row r="26" spans="1:9" x14ac:dyDescent="0.35"/>
    <row r="27" spans="1:9" x14ac:dyDescent="0.35">
      <c r="A27" s="146" t="str">
        <f>A14</f>
        <v>THỜI KHÓA BIỂU TUẦN 3 - ÁP DỤNG TỪ 18/9/2023</v>
      </c>
      <c r="B27" s="146"/>
      <c r="C27" s="146"/>
      <c r="D27" s="146"/>
      <c r="E27" s="146"/>
      <c r="F27" s="146"/>
      <c r="G27" s="146"/>
      <c r="H27" s="146"/>
    </row>
    <row r="28" spans="1:9" ht="16" thickBot="1" x14ac:dyDescent="0.4">
      <c r="A28" s="147"/>
      <c r="B28" s="147"/>
      <c r="E28" s="147" t="s">
        <v>153</v>
      </c>
      <c r="F28" s="147" t="str">
        <f>IF(VALUE(RIGHT(F15,1))&lt;7,LEFT(F15,3)&amp;TRIM(VALUE(RIGHT(F15,1))+1),IF(VALUE(LEFT(F15,2))&lt;12,TRIM(VALUE(LEFT(F15,2))+1)&amp;"A1",""))</f>
        <v>10A3</v>
      </c>
      <c r="G28" s="147"/>
      <c r="H28" s="147"/>
    </row>
    <row r="29" spans="1:9" ht="16" thickBot="1" x14ac:dyDescent="0.4">
      <c r="A29" s="149"/>
      <c r="B29" s="150"/>
      <c r="C29" s="90" t="s">
        <v>79</v>
      </c>
      <c r="D29" s="90" t="s">
        <v>81</v>
      </c>
      <c r="E29" s="90" t="s">
        <v>82</v>
      </c>
      <c r="F29" s="90" t="s">
        <v>83</v>
      </c>
      <c r="G29" s="90" t="s">
        <v>84</v>
      </c>
      <c r="H29" s="91" t="s">
        <v>85</v>
      </c>
    </row>
    <row r="30" spans="1:9" ht="31" x14ac:dyDescent="0.65">
      <c r="A30" s="151" t="s">
        <v>9</v>
      </c>
      <c r="B30" s="152">
        <v>1</v>
      </c>
      <c r="C30" s="153" t="str">
        <f>IF(ISNA(VLOOKUP(RIGHT(C$3,1)&amp;"S"&amp;$B30&amp;$F28,'Xử lý'!$B:$E,4,0)),"",VLOOKUP(RIGHT(C$3,1)&amp;"S"&amp;$B30&amp;$F28,'Xử lý'!$B:$E,4,0))</f>
        <v/>
      </c>
      <c r="D30" s="153" t="str">
        <f>IF(ISNA(VLOOKUP(RIGHT(D$3,1)&amp;"S"&amp;$B30&amp;$F28,'Xử lý'!$B:$E,4,0)),"",VLOOKUP(RIGHT(D$3,1)&amp;"S"&amp;$B30&amp;$F28,'Xử lý'!$B:$E,4,0))</f>
        <v/>
      </c>
      <c r="E30" s="153" t="str">
        <f>IF(ISNA(VLOOKUP(RIGHT(E$3,1)&amp;"S"&amp;$B30&amp;$F28,'Xử lý'!$B:$E,4,0)),"",VLOOKUP(RIGHT(E$3,1)&amp;"S"&amp;$B30&amp;$F28,'Xử lý'!$B:$E,4,0))</f>
        <v/>
      </c>
      <c r="F30" s="153" t="str">
        <f>IF(ISNA(VLOOKUP(RIGHT(F$3,1)&amp;"S"&amp;$B30&amp;$F28,'Xử lý'!$B:$E,4,0)),"",VLOOKUP(RIGHT(F$3,1)&amp;"S"&amp;$B30&amp;$F28,'Xử lý'!$B:$E,4,0))</f>
        <v/>
      </c>
      <c r="G30" s="153" t="str">
        <f>IF(ISNA(VLOOKUP(RIGHT(G$3,1)&amp;"S"&amp;$B30&amp;$F28,'Xử lý'!$B:$E,4,0)),"",VLOOKUP(RIGHT(G$3,1)&amp;"S"&amp;$B30&amp;$F28,'Xử lý'!$B:$E,4,0))</f>
        <v/>
      </c>
      <c r="H30" s="154" t="str">
        <f>IF(ISNA(VLOOKUP(RIGHT(H$3,1)&amp;"S"&amp;$B30&amp;$F28,'Xử lý'!$B:$E,4,0)),"",VLOOKUP(RIGHT(H$3,1)&amp;"S"&amp;$B30&amp;$F28,'Xử lý'!$B:$E,4,0))</f>
        <v/>
      </c>
      <c r="I30" s="172"/>
    </row>
    <row r="31" spans="1:9" ht="31" x14ac:dyDescent="0.65">
      <c r="A31" s="156"/>
      <c r="B31" s="157">
        <v>2</v>
      </c>
      <c r="C31" s="158" t="str">
        <f>IF(ISNA(VLOOKUP(RIGHT(C$3,1)&amp;"S"&amp;$B31&amp;$F28,'Xử lý'!$B:$E,4,0)),"",VLOOKUP(RIGHT(C$3,1)&amp;"S"&amp;$B31&amp;$F28,'Xử lý'!$B:$E,4,0))</f>
        <v/>
      </c>
      <c r="D31" s="158" t="str">
        <f>IF(ISNA(VLOOKUP(RIGHT(D$3,1)&amp;"S"&amp;$B31&amp;$F28,'Xử lý'!$B:$E,4,0)),"",VLOOKUP(RIGHT(D$3,1)&amp;"S"&amp;$B31&amp;$F28,'Xử lý'!$B:$E,4,0))</f>
        <v/>
      </c>
      <c r="E31" s="158" t="str">
        <f>IF(ISNA(VLOOKUP(RIGHT(E$3,1)&amp;"S"&amp;$B31&amp;$F28,'Xử lý'!$B:$E,4,0)),"",VLOOKUP(RIGHT(E$3,1)&amp;"S"&amp;$B31&amp;$F28,'Xử lý'!$B:$E,4,0))</f>
        <v/>
      </c>
      <c r="F31" s="158" t="str">
        <f>IF(ISNA(VLOOKUP(RIGHT(F$3,1)&amp;"S"&amp;$B31&amp;$F28,'Xử lý'!$B:$E,4,0)),"",VLOOKUP(RIGHT(F$3,1)&amp;"S"&amp;$B31&amp;$F28,'Xử lý'!$B:$E,4,0))</f>
        <v/>
      </c>
      <c r="G31" s="158" t="str">
        <f>IF(ISNA(VLOOKUP(RIGHT(G$3,1)&amp;"S"&amp;$B31&amp;$F28,'Xử lý'!$B:$E,4,0)),"",VLOOKUP(RIGHT(G$3,1)&amp;"S"&amp;$B31&amp;$F28,'Xử lý'!$B:$E,4,0))</f>
        <v/>
      </c>
      <c r="H31" s="159" t="str">
        <f>IF(ISNA(VLOOKUP(RIGHT(H$3,1)&amp;"S"&amp;$B31&amp;$F28,'Xử lý'!$B:$E,4,0)),"",VLOOKUP(RIGHT(H$3,1)&amp;"S"&amp;$B31&amp;$F28,'Xử lý'!$B:$E,4,0))</f>
        <v/>
      </c>
      <c r="I31" s="172"/>
    </row>
    <row r="32" spans="1:9" ht="31" x14ac:dyDescent="0.65">
      <c r="A32" s="156"/>
      <c r="B32" s="157">
        <v>3</v>
      </c>
      <c r="C32" s="158" t="str">
        <f>IF(ISNA(VLOOKUP(RIGHT(C$3,1)&amp;"S"&amp;$B32&amp;$F28,'Xử lý'!$B:$E,4,0)),"",VLOOKUP(RIGHT(C$3,1)&amp;"S"&amp;$B32&amp;$F28,'Xử lý'!$B:$E,4,0))</f>
        <v/>
      </c>
      <c r="D32" s="158" t="str">
        <f>IF(ISNA(VLOOKUP(RIGHT(D$3,1)&amp;"S"&amp;$B32&amp;$F28,'Xử lý'!$B:$E,4,0)),"",VLOOKUP(RIGHT(D$3,1)&amp;"S"&amp;$B32&amp;$F28,'Xử lý'!$B:$E,4,0))</f>
        <v/>
      </c>
      <c r="E32" s="158" t="str">
        <f>IF(ISNA(VLOOKUP(RIGHT(E$3,1)&amp;"S"&amp;$B32&amp;$F28,'Xử lý'!$B:$E,4,0)),"",VLOOKUP(RIGHT(E$3,1)&amp;"S"&amp;$B32&amp;$F28,'Xử lý'!$B:$E,4,0))</f>
        <v/>
      </c>
      <c r="F32" s="158" t="str">
        <f>IF(ISNA(VLOOKUP(RIGHT(F$3,1)&amp;"S"&amp;$B32&amp;$F28,'Xử lý'!$B:$E,4,0)),"",VLOOKUP(RIGHT(F$3,1)&amp;"S"&amp;$B32&amp;$F28,'Xử lý'!$B:$E,4,0))</f>
        <v/>
      </c>
      <c r="G32" s="158" t="str">
        <f>IF(ISNA(VLOOKUP(RIGHT(G$3,1)&amp;"S"&amp;$B32&amp;$F28,'Xử lý'!$B:$E,4,0)),"",VLOOKUP(RIGHT(G$3,1)&amp;"S"&amp;$B32&amp;$F28,'Xử lý'!$B:$E,4,0))</f>
        <v/>
      </c>
      <c r="H32" s="159" t="str">
        <f>IF(ISNA(VLOOKUP(RIGHT(H$3,1)&amp;"S"&amp;$B32&amp;$F28,'Xử lý'!$B:$E,4,0)),"",VLOOKUP(RIGHT(H$3,1)&amp;"S"&amp;$B32&amp;$F28,'Xử lý'!$B:$E,4,0))</f>
        <v/>
      </c>
      <c r="I32" s="172"/>
    </row>
    <row r="33" spans="1:9" ht="31" x14ac:dyDescent="0.65">
      <c r="A33" s="156"/>
      <c r="B33" s="157">
        <v>4</v>
      </c>
      <c r="C33" s="158" t="str">
        <f>IF(ISNA(VLOOKUP(RIGHT(C$3,1)&amp;"S"&amp;$B33&amp;$F28,'Xử lý'!$B:$E,4,0)),"",VLOOKUP(RIGHT(C$3,1)&amp;"S"&amp;$B33&amp;$F28,'Xử lý'!$B:$E,4,0))</f>
        <v/>
      </c>
      <c r="D33" s="158" t="str">
        <f>IF(ISNA(VLOOKUP(RIGHT(D$3,1)&amp;"S"&amp;$B33&amp;$F28,'Xử lý'!$B:$E,4,0)),"",VLOOKUP(RIGHT(D$3,1)&amp;"S"&amp;$B33&amp;$F28,'Xử lý'!$B:$E,4,0))</f>
        <v/>
      </c>
      <c r="E33" s="158" t="str">
        <f>IF(ISNA(VLOOKUP(RIGHT(E$3,1)&amp;"S"&amp;$B33&amp;$F28,'Xử lý'!$B:$E,4,0)),"",VLOOKUP(RIGHT(E$3,1)&amp;"S"&amp;$B33&amp;$F28,'Xử lý'!$B:$E,4,0))</f>
        <v/>
      </c>
      <c r="F33" s="158" t="str">
        <f>IF(ISNA(VLOOKUP(RIGHT(F$3,1)&amp;"S"&amp;$B33&amp;$F28,'Xử lý'!$B:$E,4,0)),"",VLOOKUP(RIGHT(F$3,1)&amp;"S"&amp;$B33&amp;$F28,'Xử lý'!$B:$E,4,0))</f>
        <v/>
      </c>
      <c r="G33" s="158" t="str">
        <f>IF(ISNA(VLOOKUP(RIGHT(G$3,1)&amp;"S"&amp;$B33&amp;$F28,'Xử lý'!$B:$E,4,0)),"",VLOOKUP(RIGHT(G$3,1)&amp;"S"&amp;$B33&amp;$F28,'Xử lý'!$B:$E,4,0))</f>
        <v/>
      </c>
      <c r="H33" s="159" t="str">
        <f>IF(ISNA(VLOOKUP(RIGHT(H$3,1)&amp;"S"&amp;$B33&amp;$F28,'Xử lý'!$B:$E,4,0)),"",VLOOKUP(RIGHT(H$3,1)&amp;"S"&amp;$B33&amp;$F28,'Xử lý'!$B:$E,4,0))</f>
        <v/>
      </c>
      <c r="I33" s="172"/>
    </row>
    <row r="34" spans="1:9" ht="31.5" thickBot="1" x14ac:dyDescent="0.7">
      <c r="A34" s="160"/>
      <c r="B34" s="161">
        <v>5</v>
      </c>
      <c r="C34" s="162" t="str">
        <f>IF(ISNA(VLOOKUP(RIGHT(C$3,1)&amp;"S"&amp;$B34&amp;$F28,'Xử lý'!$B:$E,4,0)),"",VLOOKUP(RIGHT(C$3,1)&amp;"S"&amp;$B34&amp;$F28,'Xử lý'!$B:$E,4,0))</f>
        <v/>
      </c>
      <c r="D34" s="162" t="str">
        <f>IF(ISNA(VLOOKUP(RIGHT(D$3,1)&amp;"S"&amp;$B34&amp;$F28,'Xử lý'!$B:$E,4,0)),"",VLOOKUP(RIGHT(D$3,1)&amp;"S"&amp;$B34&amp;$F28,'Xử lý'!$B:$E,4,0))</f>
        <v/>
      </c>
      <c r="E34" s="162" t="str">
        <f>IF(ISNA(VLOOKUP(RIGHT(E$3,1)&amp;"S"&amp;$B34&amp;$F28,'Xử lý'!$B:$E,4,0)),"",VLOOKUP(RIGHT(E$3,1)&amp;"S"&amp;$B34&amp;$F28,'Xử lý'!$B:$E,4,0))</f>
        <v/>
      </c>
      <c r="F34" s="162" t="str">
        <f>IF(ISNA(VLOOKUP(RIGHT(F$3,1)&amp;"S"&amp;$B34&amp;$F28,'Xử lý'!$B:$E,4,0)),"",VLOOKUP(RIGHT(F$3,1)&amp;"S"&amp;$B34&amp;$F28,'Xử lý'!$B:$E,4,0))</f>
        <v/>
      </c>
      <c r="G34" s="162" t="str">
        <f>IF(ISNA(VLOOKUP(RIGHT(G$3,1)&amp;"S"&amp;$B34&amp;$F28,'Xử lý'!$B:$E,4,0)),"",VLOOKUP(RIGHT(G$3,1)&amp;"S"&amp;$B34&amp;$F28,'Xử lý'!$B:$E,4,0))</f>
        <v/>
      </c>
      <c r="H34" s="163" t="str">
        <f>IF(ISNA(VLOOKUP(RIGHT(H$3,1)&amp;"S"&amp;$B34&amp;$F28,'Xử lý'!$B:$E,4,0)),"",VLOOKUP(RIGHT(H$3,1)&amp;"S"&amp;$B34&amp;$F28,'Xử lý'!$B:$E,4,0))</f>
        <v/>
      </c>
      <c r="I34" s="172"/>
    </row>
    <row r="35" spans="1:9" ht="31" x14ac:dyDescent="0.65">
      <c r="A35" s="164" t="s">
        <v>64</v>
      </c>
      <c r="B35" s="165">
        <v>1</v>
      </c>
      <c r="C35" s="166" t="str">
        <f>IF(ISNA(VLOOKUP(RIGHT(C$3,1)&amp;"C"&amp;$B35&amp;$F28,'Xử lý'!$B:$E,4,0)),"",VLOOKUP(RIGHT(C$3,1)&amp;"C"&amp;$B35&amp;$F28,'Xử lý'!$B:$E,4,0))</f>
        <v>GDTC
TD.Lượng</v>
      </c>
      <c r="D35" s="166" t="str">
        <f>IF(ISNA(VLOOKUP(RIGHT(D$3,1)&amp;"C"&amp;$B35&amp;$F28,'Xử lý'!$B:$E,4,0)),"",VLOOKUP(RIGHT(D$3,1)&amp;"C"&amp;$B35&amp;$F28,'Xử lý'!$B:$E,4,0))</f>
        <v>Hóa.
H.Loan</v>
      </c>
      <c r="E35" s="166" t="str">
        <f>IF(ISNA(VLOOKUP(RIGHT(E$3,1)&amp;"C"&amp;$B35&amp;$F28,'Xử lý'!$B:$E,4,0)),"",VLOOKUP(RIGHT(E$3,1)&amp;"C"&amp;$B35&amp;$F28,'Xử lý'!$B:$E,4,0))</f>
        <v/>
      </c>
      <c r="F35" s="166" t="str">
        <f>IF(ISNA(VLOOKUP(RIGHT(F$3,1)&amp;"C"&amp;$B35&amp;$F28,'Xử lý'!$B:$E,4,0)),"",VLOOKUP(RIGHT(F$3,1)&amp;"C"&amp;$B35&amp;$F28,'Xử lý'!$B:$E,4,0))</f>
        <v>Anh.
A.Trang</v>
      </c>
      <c r="G35" s="166" t="str">
        <f>IF(ISNA(VLOOKUP(RIGHT(G$3,1)&amp;"C"&amp;$B35&amp;$F28,'Xử lý'!$B:$E,4,0)),"",VLOOKUP(RIGHT(G$3,1)&amp;"C"&amp;$B35&amp;$F28,'Xử lý'!$B:$E,4,0))</f>
        <v/>
      </c>
      <c r="H35" s="167" t="str">
        <f>IF(ISNA(VLOOKUP(RIGHT(H$3,1)&amp;"C"&amp;$B35&amp;$F28,'Xử lý'!$B:$E,4,0)),"",VLOOKUP(RIGHT(H$3,1)&amp;"C"&amp;$B35&amp;$F28,'Xử lý'!$B:$E,4,0))</f>
        <v/>
      </c>
      <c r="I35" s="172"/>
    </row>
    <row r="36" spans="1:9" ht="31" x14ac:dyDescent="0.65">
      <c r="A36" s="168"/>
      <c r="B36" s="169">
        <v>2</v>
      </c>
      <c r="C36" s="104" t="str">
        <f>IF(ISNA(VLOOKUP(RIGHT(C$3,1)&amp;"C"&amp;$B36&amp;$F28,'Xử lý'!$B:$E,4,0)),"",VLOOKUP(RIGHT(C$3,1)&amp;"C"&amp;$B36&amp;$F28,'Xử lý'!$B:$E,4,0))</f>
        <v>GDTC
TD.Lượng</v>
      </c>
      <c r="D36" s="104" t="str">
        <f>IF(ISNA(VLOOKUP(RIGHT(D$3,1)&amp;"C"&amp;$B36&amp;$F28,'Xử lý'!$B:$E,4,0)),"",VLOOKUP(RIGHT(D$3,1)&amp;"C"&amp;$B36&amp;$F28,'Xử lý'!$B:$E,4,0))</f>
        <v>Hóa.
H.Loan</v>
      </c>
      <c r="E36" s="104" t="str">
        <f>IF(ISNA(VLOOKUP(RIGHT(E$3,1)&amp;"C"&amp;$B36&amp;$F28,'Xử lý'!$B:$E,4,0)),"",VLOOKUP(RIGHT(E$3,1)&amp;"C"&amp;$B36&amp;$F28,'Xử lý'!$B:$E,4,0))</f>
        <v/>
      </c>
      <c r="F36" s="104" t="str">
        <f>IF(ISNA(VLOOKUP(RIGHT(F$3,1)&amp;"C"&amp;$B36&amp;$F28,'Xử lý'!$B:$E,4,0)),"",VLOOKUP(RIGHT(F$3,1)&amp;"C"&amp;$B36&amp;$F28,'Xử lý'!$B:$E,4,0))</f>
        <v>Anh.
A.Trang</v>
      </c>
      <c r="G36" s="104" t="str">
        <f>IF(ISNA(VLOOKUP(RIGHT(G$3,1)&amp;"C"&amp;$B36&amp;$F28,'Xử lý'!$B:$E,4,0)),"",VLOOKUP(RIGHT(G$3,1)&amp;"C"&amp;$B36&amp;$F28,'Xử lý'!$B:$E,4,0))</f>
        <v/>
      </c>
      <c r="H36" s="105" t="str">
        <f>IF(ISNA(VLOOKUP(RIGHT(H$3,1)&amp;"C"&amp;$B36&amp;$F28,'Xử lý'!$B:$E,4,0)),"",VLOOKUP(RIGHT(H$3,1)&amp;"C"&amp;$B36&amp;$F28,'Xử lý'!$B:$E,4,0))</f>
        <v/>
      </c>
      <c r="I36" s="172"/>
    </row>
    <row r="37" spans="1:9" ht="31" x14ac:dyDescent="0.65">
      <c r="A37" s="168"/>
      <c r="B37" s="169">
        <v>3</v>
      </c>
      <c r="C37" s="104" t="str">
        <f>IF(ISNA(VLOOKUP(RIGHT(C$3,1)&amp;"C"&amp;$B37&amp;$F28,'Xử lý'!$B:$E,4,0)),"",VLOOKUP(RIGHT(C$3,1)&amp;"C"&amp;$B37&amp;$F28,'Xử lý'!$B:$E,4,0))</f>
        <v/>
      </c>
      <c r="D37" s="104" t="str">
        <f>IF(ISNA(VLOOKUP(RIGHT(D$3,1)&amp;"C"&amp;$B37&amp;$F28,'Xử lý'!$B:$E,4,0)),"",VLOOKUP(RIGHT(D$3,1)&amp;"C"&amp;$B37&amp;$F28,'Xử lý'!$B:$E,4,0))</f>
        <v>Lý.
L.Thủy</v>
      </c>
      <c r="E37" s="104" t="str">
        <f>IF(ISNA(VLOOKUP(RIGHT(E$3,1)&amp;"C"&amp;$B37&amp;$F28,'Xử lý'!$B:$E,4,0)),"",VLOOKUP(RIGHT(E$3,1)&amp;"C"&amp;$B37&amp;$F28,'Xử lý'!$B:$E,4,0))</f>
        <v/>
      </c>
      <c r="F37" s="104" t="str">
        <f>IF(ISNA(VLOOKUP(RIGHT(F$3,1)&amp;"C"&amp;$B37&amp;$F28,'Xử lý'!$B:$E,4,0)),"",VLOOKUP(RIGHT(F$3,1)&amp;"C"&amp;$B37&amp;$F28,'Xử lý'!$B:$E,4,0))</f>
        <v>Toán.
T.H'Son</v>
      </c>
      <c r="G37" s="104" t="str">
        <f>IF(ISNA(VLOOKUP(RIGHT(G$3,1)&amp;"C"&amp;$B37&amp;$F28,'Xử lý'!$B:$E,4,0)),"",VLOOKUP(RIGHT(G$3,1)&amp;"C"&amp;$B37&amp;$F28,'Xử lý'!$B:$E,4,0))</f>
        <v/>
      </c>
      <c r="H37" s="105" t="str">
        <f>IF(ISNA(VLOOKUP(RIGHT(H$3,1)&amp;"C"&amp;$B37&amp;$F28,'Xử lý'!$B:$E,4,0)),"",VLOOKUP(RIGHT(H$3,1)&amp;"C"&amp;$B37&amp;$F28,'Xử lý'!$B:$E,4,0))</f>
        <v/>
      </c>
      <c r="I37" s="172"/>
    </row>
    <row r="38" spans="1:9" ht="31.5" thickBot="1" x14ac:dyDescent="0.7">
      <c r="A38" s="170"/>
      <c r="B38" s="171">
        <v>4</v>
      </c>
      <c r="C38" s="109" t="str">
        <f>IF(ISNA(VLOOKUP(RIGHT(C$3,1)&amp;"C"&amp;$B38&amp;$F28,'Xử lý'!$B:$E,4,0)),"",VLOOKUP(RIGHT(C$3,1)&amp;"C"&amp;$B38&amp;$F28,'Xử lý'!$B:$E,4,0))</f>
        <v>GDQP
QP.Lâm</v>
      </c>
      <c r="D38" s="109" t="str">
        <f>IF(ISNA(VLOOKUP(RIGHT(D$3,1)&amp;"C"&amp;$B38&amp;$F28,'Xử lý'!$B:$E,4,0)),"",VLOOKUP(RIGHT(D$3,1)&amp;"C"&amp;$B38&amp;$F28,'Xử lý'!$B:$E,4,0))</f>
        <v>Lý.
L.Thủy</v>
      </c>
      <c r="E38" s="109" t="str">
        <f>IF(ISNA(VLOOKUP(RIGHT(E$3,1)&amp;"C"&amp;$B38&amp;$F28,'Xử lý'!$B:$E,4,0)),"",VLOOKUP(RIGHT(E$3,1)&amp;"C"&amp;$B38&amp;$F28,'Xử lý'!$B:$E,4,0))</f>
        <v/>
      </c>
      <c r="F38" s="109" t="str">
        <f>IF(ISNA(VLOOKUP(RIGHT(F$3,1)&amp;"C"&amp;$B38&amp;$F28,'Xử lý'!$B:$E,4,0)),"",VLOOKUP(RIGHT(F$3,1)&amp;"C"&amp;$B38&amp;$F28,'Xử lý'!$B:$E,4,0))</f>
        <v>Toán.
T.H'Son</v>
      </c>
      <c r="G38" s="109" t="str">
        <f>IF(ISNA(VLOOKUP(RIGHT(G$3,1)&amp;"C"&amp;$B38&amp;$F28,'Xử lý'!$B:$E,4,0)),"",VLOOKUP(RIGHT(G$3,1)&amp;"C"&amp;$B38&amp;$F28,'Xử lý'!$B:$E,4,0))</f>
        <v/>
      </c>
      <c r="H38" s="110" t="str">
        <f>IF(ISNA(VLOOKUP(RIGHT(H$3,1)&amp;"C"&amp;$B38&amp;$F28,'Xử lý'!$B:$E,4,0)),"",VLOOKUP(RIGHT(H$3,1)&amp;"C"&amp;$B38&amp;$F28,'Xử lý'!$B:$E,4,0))</f>
        <v/>
      </c>
      <c r="I38" s="172"/>
    </row>
    <row r="39" spans="1:9" x14ac:dyDescent="0.35"/>
    <row r="40" spans="1:9" x14ac:dyDescent="0.35">
      <c r="A40" s="146" t="str">
        <f>A27</f>
        <v>THỜI KHÓA BIỂU TUẦN 3 - ÁP DỤNG TỪ 18/9/2023</v>
      </c>
      <c r="B40" s="146"/>
      <c r="C40" s="146"/>
      <c r="D40" s="146"/>
      <c r="E40" s="146"/>
      <c r="F40" s="146"/>
      <c r="G40" s="146"/>
      <c r="H40" s="146"/>
    </row>
    <row r="41" spans="1:9" ht="16" thickBot="1" x14ac:dyDescent="0.4">
      <c r="A41" s="147"/>
      <c r="B41" s="147"/>
      <c r="E41" s="147" t="s">
        <v>153</v>
      </c>
      <c r="F41" s="147" t="str">
        <f>IF(VALUE(RIGHT(F28,1))&lt;7,LEFT(F28,3)&amp;TRIM(VALUE(RIGHT(F28,1))+1),IF(VALUE(LEFT(F28,2))&lt;12,TRIM(VALUE(LEFT(F28,2))+1)&amp;"A1",""))</f>
        <v>10A4</v>
      </c>
      <c r="G41" s="147"/>
      <c r="H41" s="147"/>
    </row>
    <row r="42" spans="1:9" ht="16" thickBot="1" x14ac:dyDescent="0.4">
      <c r="A42" s="149"/>
      <c r="B42" s="150"/>
      <c r="C42" s="90" t="s">
        <v>79</v>
      </c>
      <c r="D42" s="90" t="s">
        <v>81</v>
      </c>
      <c r="E42" s="90" t="s">
        <v>82</v>
      </c>
      <c r="F42" s="90" t="s">
        <v>83</v>
      </c>
      <c r="G42" s="90" t="s">
        <v>84</v>
      </c>
      <c r="H42" s="91" t="s">
        <v>85</v>
      </c>
    </row>
    <row r="43" spans="1:9" ht="31" x14ac:dyDescent="0.65">
      <c r="A43" s="151" t="s">
        <v>9</v>
      </c>
      <c r="B43" s="152">
        <v>1</v>
      </c>
      <c r="C43" s="153" t="str">
        <f>IF(ISNA(VLOOKUP(RIGHT(C$3,1)&amp;"S"&amp;$B43&amp;$F41,'Xử lý'!$B:$E,4,0)),"",VLOOKUP(RIGHT(C$3,1)&amp;"S"&amp;$B43&amp;$F41,'Xử lý'!$B:$E,4,0))</f>
        <v/>
      </c>
      <c r="D43" s="153" t="str">
        <f>IF(ISNA(VLOOKUP(RIGHT(D$3,1)&amp;"S"&amp;$B43&amp;$F41,'Xử lý'!$B:$E,4,0)),"",VLOOKUP(RIGHT(D$3,1)&amp;"S"&amp;$B43&amp;$F41,'Xử lý'!$B:$E,4,0))</f>
        <v/>
      </c>
      <c r="E43" s="153" t="str">
        <f>IF(ISNA(VLOOKUP(RIGHT(E$3,1)&amp;"S"&amp;$B43&amp;$F41,'Xử lý'!$B:$E,4,0)),"",VLOOKUP(RIGHT(E$3,1)&amp;"S"&amp;$B43&amp;$F41,'Xử lý'!$B:$E,4,0))</f>
        <v/>
      </c>
      <c r="F43" s="153" t="str">
        <f>IF(ISNA(VLOOKUP(RIGHT(F$3,1)&amp;"S"&amp;$B43&amp;$F41,'Xử lý'!$B:$E,4,0)),"",VLOOKUP(RIGHT(F$3,1)&amp;"S"&amp;$B43&amp;$F41,'Xử lý'!$B:$E,4,0))</f>
        <v/>
      </c>
      <c r="G43" s="153" t="str">
        <f>IF(ISNA(VLOOKUP(RIGHT(G$3,1)&amp;"S"&amp;$B43&amp;$F41,'Xử lý'!$B:$E,4,0)),"",VLOOKUP(RIGHT(G$3,1)&amp;"S"&amp;$B43&amp;$F41,'Xử lý'!$B:$E,4,0))</f>
        <v/>
      </c>
      <c r="H43" s="154" t="str">
        <f>IF(ISNA(VLOOKUP(RIGHT(H$3,1)&amp;"S"&amp;$B43&amp;$F41,'Xử lý'!$B:$E,4,0)),"",VLOOKUP(RIGHT(H$3,1)&amp;"S"&amp;$B43&amp;$F41,'Xử lý'!$B:$E,4,0))</f>
        <v/>
      </c>
      <c r="I43" s="172"/>
    </row>
    <row r="44" spans="1:9" ht="31" x14ac:dyDescent="0.65">
      <c r="A44" s="156"/>
      <c r="B44" s="157">
        <v>2</v>
      </c>
      <c r="C44" s="158" t="str">
        <f>IF(ISNA(VLOOKUP(RIGHT(C$3,1)&amp;"S"&amp;$B44&amp;$F41,'Xử lý'!$B:$E,4,0)),"",VLOOKUP(RIGHT(C$3,1)&amp;"S"&amp;$B44&amp;$F41,'Xử lý'!$B:$E,4,0))</f>
        <v/>
      </c>
      <c r="D44" s="158" t="str">
        <f>IF(ISNA(VLOOKUP(RIGHT(D$3,1)&amp;"S"&amp;$B44&amp;$F41,'Xử lý'!$B:$E,4,0)),"",VLOOKUP(RIGHT(D$3,1)&amp;"S"&amp;$B44&amp;$F41,'Xử lý'!$B:$E,4,0))</f>
        <v/>
      </c>
      <c r="E44" s="158" t="str">
        <f>IF(ISNA(VLOOKUP(RIGHT(E$3,1)&amp;"S"&amp;$B44&amp;$F41,'Xử lý'!$B:$E,4,0)),"",VLOOKUP(RIGHT(E$3,1)&amp;"S"&amp;$B44&amp;$F41,'Xử lý'!$B:$E,4,0))</f>
        <v/>
      </c>
      <c r="F44" s="158" t="str">
        <f>IF(ISNA(VLOOKUP(RIGHT(F$3,1)&amp;"S"&amp;$B44&amp;$F41,'Xử lý'!$B:$E,4,0)),"",VLOOKUP(RIGHT(F$3,1)&amp;"S"&amp;$B44&amp;$F41,'Xử lý'!$B:$E,4,0))</f>
        <v/>
      </c>
      <c r="G44" s="158" t="str">
        <f>IF(ISNA(VLOOKUP(RIGHT(G$3,1)&amp;"S"&amp;$B44&amp;$F41,'Xử lý'!$B:$E,4,0)),"",VLOOKUP(RIGHT(G$3,1)&amp;"S"&amp;$B44&amp;$F41,'Xử lý'!$B:$E,4,0))</f>
        <v/>
      </c>
      <c r="H44" s="159" t="str">
        <f>IF(ISNA(VLOOKUP(RIGHT(H$3,1)&amp;"S"&amp;$B44&amp;$F41,'Xử lý'!$B:$E,4,0)),"",VLOOKUP(RIGHT(H$3,1)&amp;"S"&amp;$B44&amp;$F41,'Xử lý'!$B:$E,4,0))</f>
        <v/>
      </c>
      <c r="I44" s="172"/>
    </row>
    <row r="45" spans="1:9" ht="31" x14ac:dyDescent="0.65">
      <c r="A45" s="156"/>
      <c r="B45" s="157">
        <v>3</v>
      </c>
      <c r="C45" s="158" t="str">
        <f>IF(ISNA(VLOOKUP(RIGHT(C$3,1)&amp;"S"&amp;$B45&amp;$F41,'Xử lý'!$B:$E,4,0)),"",VLOOKUP(RIGHT(C$3,1)&amp;"S"&amp;$B45&amp;$F41,'Xử lý'!$B:$E,4,0))</f>
        <v/>
      </c>
      <c r="D45" s="158" t="str">
        <f>IF(ISNA(VLOOKUP(RIGHT(D$3,1)&amp;"S"&amp;$B45&amp;$F41,'Xử lý'!$B:$E,4,0)),"",VLOOKUP(RIGHT(D$3,1)&amp;"S"&amp;$B45&amp;$F41,'Xử lý'!$B:$E,4,0))</f>
        <v/>
      </c>
      <c r="E45" s="158" t="str">
        <f>IF(ISNA(VLOOKUP(RIGHT(E$3,1)&amp;"S"&amp;$B45&amp;$F41,'Xử lý'!$B:$E,4,0)),"",VLOOKUP(RIGHT(E$3,1)&amp;"S"&amp;$B45&amp;$F41,'Xử lý'!$B:$E,4,0))</f>
        <v/>
      </c>
      <c r="F45" s="158" t="str">
        <f>IF(ISNA(VLOOKUP(RIGHT(F$3,1)&amp;"S"&amp;$B45&amp;$F41,'Xử lý'!$B:$E,4,0)),"",VLOOKUP(RIGHT(F$3,1)&amp;"S"&amp;$B45&amp;$F41,'Xử lý'!$B:$E,4,0))</f>
        <v/>
      </c>
      <c r="G45" s="158" t="str">
        <f>IF(ISNA(VLOOKUP(RIGHT(G$3,1)&amp;"S"&amp;$B45&amp;$F41,'Xử lý'!$B:$E,4,0)),"",VLOOKUP(RIGHT(G$3,1)&amp;"S"&amp;$B45&amp;$F41,'Xử lý'!$B:$E,4,0))</f>
        <v/>
      </c>
      <c r="H45" s="159" t="str">
        <f>IF(ISNA(VLOOKUP(RIGHT(H$3,1)&amp;"S"&amp;$B45&amp;$F41,'Xử lý'!$B:$E,4,0)),"",VLOOKUP(RIGHT(H$3,1)&amp;"S"&amp;$B45&amp;$F41,'Xử lý'!$B:$E,4,0))</f>
        <v/>
      </c>
      <c r="I45" s="172"/>
    </row>
    <row r="46" spans="1:9" ht="31" x14ac:dyDescent="0.65">
      <c r="A46" s="156"/>
      <c r="B46" s="157">
        <v>4</v>
      </c>
      <c r="C46" s="158" t="str">
        <f>IF(ISNA(VLOOKUP(RIGHT(C$3,1)&amp;"S"&amp;$B46&amp;$F41,'Xử lý'!$B:$E,4,0)),"",VLOOKUP(RIGHT(C$3,1)&amp;"S"&amp;$B46&amp;$F41,'Xử lý'!$B:$E,4,0))</f>
        <v/>
      </c>
      <c r="D46" s="158" t="str">
        <f>IF(ISNA(VLOOKUP(RIGHT(D$3,1)&amp;"S"&amp;$B46&amp;$F41,'Xử lý'!$B:$E,4,0)),"",VLOOKUP(RIGHT(D$3,1)&amp;"S"&amp;$B46&amp;$F41,'Xử lý'!$B:$E,4,0))</f>
        <v/>
      </c>
      <c r="E46" s="158" t="str">
        <f>IF(ISNA(VLOOKUP(RIGHT(E$3,1)&amp;"S"&amp;$B46&amp;$F41,'Xử lý'!$B:$E,4,0)),"",VLOOKUP(RIGHT(E$3,1)&amp;"S"&amp;$B46&amp;$F41,'Xử lý'!$B:$E,4,0))</f>
        <v/>
      </c>
      <c r="F46" s="158" t="str">
        <f>IF(ISNA(VLOOKUP(RIGHT(F$3,1)&amp;"S"&amp;$B46&amp;$F41,'Xử lý'!$B:$E,4,0)),"",VLOOKUP(RIGHT(F$3,1)&amp;"S"&amp;$B46&amp;$F41,'Xử lý'!$B:$E,4,0))</f>
        <v/>
      </c>
      <c r="G46" s="158" t="str">
        <f>IF(ISNA(VLOOKUP(RIGHT(G$3,1)&amp;"S"&amp;$B46&amp;$F41,'Xử lý'!$B:$E,4,0)),"",VLOOKUP(RIGHT(G$3,1)&amp;"S"&amp;$B46&amp;$F41,'Xử lý'!$B:$E,4,0))</f>
        <v/>
      </c>
      <c r="H46" s="159" t="str">
        <f>IF(ISNA(VLOOKUP(RIGHT(H$3,1)&amp;"S"&amp;$B46&amp;$F41,'Xử lý'!$B:$E,4,0)),"",VLOOKUP(RIGHT(H$3,1)&amp;"S"&amp;$B46&amp;$F41,'Xử lý'!$B:$E,4,0))</f>
        <v/>
      </c>
      <c r="I46" s="172"/>
    </row>
    <row r="47" spans="1:9" ht="31.5" thickBot="1" x14ac:dyDescent="0.7">
      <c r="A47" s="160"/>
      <c r="B47" s="161">
        <v>5</v>
      </c>
      <c r="C47" s="162" t="str">
        <f>IF(ISNA(VLOOKUP(RIGHT(C$3,1)&amp;"S"&amp;$B47&amp;$F41,'Xử lý'!$B:$E,4,0)),"",VLOOKUP(RIGHT(C$3,1)&amp;"S"&amp;$B47&amp;$F41,'Xử lý'!$B:$E,4,0))</f>
        <v/>
      </c>
      <c r="D47" s="162" t="str">
        <f>IF(ISNA(VLOOKUP(RIGHT(D$3,1)&amp;"S"&amp;$B47&amp;$F41,'Xử lý'!$B:$E,4,0)),"",VLOOKUP(RIGHT(D$3,1)&amp;"S"&amp;$B47&amp;$F41,'Xử lý'!$B:$E,4,0))</f>
        <v/>
      </c>
      <c r="E47" s="162" t="str">
        <f>IF(ISNA(VLOOKUP(RIGHT(E$3,1)&amp;"S"&amp;$B47&amp;$F41,'Xử lý'!$B:$E,4,0)),"",VLOOKUP(RIGHT(E$3,1)&amp;"S"&amp;$B47&amp;$F41,'Xử lý'!$B:$E,4,0))</f>
        <v/>
      </c>
      <c r="F47" s="162" t="str">
        <f>IF(ISNA(VLOOKUP(RIGHT(F$3,1)&amp;"S"&amp;$B47&amp;$F41,'Xử lý'!$B:$E,4,0)),"",VLOOKUP(RIGHT(F$3,1)&amp;"S"&amp;$B47&amp;$F41,'Xử lý'!$B:$E,4,0))</f>
        <v/>
      </c>
      <c r="G47" s="162" t="str">
        <f>IF(ISNA(VLOOKUP(RIGHT(G$3,1)&amp;"S"&amp;$B47&amp;$F41,'Xử lý'!$B:$E,4,0)),"",VLOOKUP(RIGHT(G$3,1)&amp;"S"&amp;$B47&amp;$F41,'Xử lý'!$B:$E,4,0))</f>
        <v/>
      </c>
      <c r="H47" s="163" t="str">
        <f>IF(ISNA(VLOOKUP(RIGHT(H$3,1)&amp;"S"&amp;$B47&amp;$F41,'Xử lý'!$B:$E,4,0)),"",VLOOKUP(RIGHT(H$3,1)&amp;"S"&amp;$B47&amp;$F41,'Xử lý'!$B:$E,4,0))</f>
        <v/>
      </c>
      <c r="I47" s="172"/>
    </row>
    <row r="48" spans="1:9" ht="31" x14ac:dyDescent="0.65">
      <c r="A48" s="164" t="s">
        <v>64</v>
      </c>
      <c r="B48" s="165">
        <v>1</v>
      </c>
      <c r="C48" s="166" t="str">
        <f>IF(ISNA(VLOOKUP(RIGHT(C$3,1)&amp;"C"&amp;$B48&amp;$F41,'Xử lý'!$B:$E,4,0)),"",VLOOKUP(RIGHT(C$3,1)&amp;"C"&amp;$B48&amp;$F41,'Xử lý'!$B:$E,4,0))</f>
        <v/>
      </c>
      <c r="D48" s="166" t="str">
        <f>IF(ISNA(VLOOKUP(RIGHT(D$3,1)&amp;"C"&amp;$B48&amp;$F41,'Xử lý'!$B:$E,4,0)),"",VLOOKUP(RIGHT(D$3,1)&amp;"C"&amp;$B48&amp;$F41,'Xử lý'!$B:$E,4,0))</f>
        <v/>
      </c>
      <c r="E48" s="166" t="str">
        <f>IF(ISNA(VLOOKUP(RIGHT(E$3,1)&amp;"C"&amp;$B48&amp;$F41,'Xử lý'!$B:$E,4,0)),"",VLOOKUP(RIGHT(E$3,1)&amp;"C"&amp;$B48&amp;$F41,'Xử lý'!$B:$E,4,0))</f>
        <v/>
      </c>
      <c r="F48" s="166" t="str">
        <f>IF(ISNA(VLOOKUP(RIGHT(F$3,1)&amp;"C"&amp;$B48&amp;$F41,'Xử lý'!$B:$E,4,0)),"",VLOOKUP(RIGHT(F$3,1)&amp;"C"&amp;$B48&amp;$F41,'Xử lý'!$B:$E,4,0))</f>
        <v>Sinh.
Si.Bình</v>
      </c>
      <c r="G48" s="166" t="str">
        <f>IF(ISNA(VLOOKUP(RIGHT(G$3,1)&amp;"C"&amp;$B48&amp;$F41,'Xử lý'!$B:$E,4,0)),"",VLOOKUP(RIGHT(G$3,1)&amp;"C"&amp;$B48&amp;$F41,'Xử lý'!$B:$E,4,0))</f>
        <v>Hóa.
H.Thắm</v>
      </c>
      <c r="H48" s="167" t="str">
        <f>IF(ISNA(VLOOKUP(RIGHT(H$3,1)&amp;"C"&amp;$B48&amp;$F41,'Xử lý'!$B:$E,4,0)),"",VLOOKUP(RIGHT(H$3,1)&amp;"C"&amp;$B48&amp;$F41,'Xử lý'!$B:$E,4,0))</f>
        <v/>
      </c>
      <c r="I48" s="172"/>
    </row>
    <row r="49" spans="1:9" ht="31" x14ac:dyDescent="0.65">
      <c r="A49" s="168"/>
      <c r="B49" s="169">
        <v>2</v>
      </c>
      <c r="C49" s="104" t="str">
        <f>IF(ISNA(VLOOKUP(RIGHT(C$3,1)&amp;"C"&amp;$B49&amp;$F41,'Xử lý'!$B:$E,4,0)),"",VLOOKUP(RIGHT(C$3,1)&amp;"C"&amp;$B49&amp;$F41,'Xử lý'!$B:$E,4,0))</f>
        <v/>
      </c>
      <c r="D49" s="104" t="str">
        <f>IF(ISNA(VLOOKUP(RIGHT(D$3,1)&amp;"C"&amp;$B49&amp;$F41,'Xử lý'!$B:$E,4,0)),"",VLOOKUP(RIGHT(D$3,1)&amp;"C"&amp;$B49&amp;$F41,'Xử lý'!$B:$E,4,0))</f>
        <v>GDQP
QP.Lâm</v>
      </c>
      <c r="E49" s="104" t="str">
        <f>IF(ISNA(VLOOKUP(RIGHT(E$3,1)&amp;"C"&amp;$B49&amp;$F41,'Xử lý'!$B:$E,4,0)),"",VLOOKUP(RIGHT(E$3,1)&amp;"C"&amp;$B49&amp;$F41,'Xử lý'!$B:$E,4,0))</f>
        <v/>
      </c>
      <c r="F49" s="104" t="str">
        <f>IF(ISNA(VLOOKUP(RIGHT(F$3,1)&amp;"C"&amp;$B49&amp;$F41,'Xử lý'!$B:$E,4,0)),"",VLOOKUP(RIGHT(F$3,1)&amp;"C"&amp;$B49&amp;$F41,'Xử lý'!$B:$E,4,0))</f>
        <v>Sinh.
Si.Bình</v>
      </c>
      <c r="G49" s="104" t="str">
        <f>IF(ISNA(VLOOKUP(RIGHT(G$3,1)&amp;"C"&amp;$B49&amp;$F41,'Xử lý'!$B:$E,4,0)),"",VLOOKUP(RIGHT(G$3,1)&amp;"C"&amp;$B49&amp;$F41,'Xử lý'!$B:$E,4,0))</f>
        <v>Hóa.
H.Thắm</v>
      </c>
      <c r="H49" s="105" t="str">
        <f>IF(ISNA(VLOOKUP(RIGHT(H$3,1)&amp;"C"&amp;$B49&amp;$F41,'Xử lý'!$B:$E,4,0)),"",VLOOKUP(RIGHT(H$3,1)&amp;"C"&amp;$B49&amp;$F41,'Xử lý'!$B:$E,4,0))</f>
        <v/>
      </c>
      <c r="I49" s="172"/>
    </row>
    <row r="50" spans="1:9" ht="31" x14ac:dyDescent="0.65">
      <c r="A50" s="168"/>
      <c r="B50" s="169">
        <v>3</v>
      </c>
      <c r="C50" s="104" t="str">
        <f>IF(ISNA(VLOOKUP(RIGHT(C$3,1)&amp;"C"&amp;$B50&amp;$F41,'Xử lý'!$B:$E,4,0)),"",VLOOKUP(RIGHT(C$3,1)&amp;"C"&amp;$B50&amp;$F41,'Xử lý'!$B:$E,4,0))</f>
        <v/>
      </c>
      <c r="D50" s="104" t="str">
        <f>IF(ISNA(VLOOKUP(RIGHT(D$3,1)&amp;"C"&amp;$B50&amp;$F41,'Xử lý'!$B:$E,4,0)),"",VLOOKUP(RIGHT(D$3,1)&amp;"C"&amp;$B50&amp;$F41,'Xử lý'!$B:$E,4,0))</f>
        <v>GDTC
TD.Lượng</v>
      </c>
      <c r="E50" s="104" t="str">
        <f>IF(ISNA(VLOOKUP(RIGHT(E$3,1)&amp;"C"&amp;$B50&amp;$F41,'Xử lý'!$B:$E,4,0)),"",VLOOKUP(RIGHT(E$3,1)&amp;"C"&amp;$B50&amp;$F41,'Xử lý'!$B:$E,4,0))</f>
        <v/>
      </c>
      <c r="F50" s="104" t="str">
        <f>IF(ISNA(VLOOKUP(RIGHT(F$3,1)&amp;"C"&amp;$B50&amp;$F41,'Xử lý'!$B:$E,4,0)),"",VLOOKUP(RIGHT(F$3,1)&amp;"C"&amp;$B50&amp;$F41,'Xử lý'!$B:$E,4,0))</f>
        <v>Toán.
T.Khoa</v>
      </c>
      <c r="G50" s="104" t="str">
        <f>IF(ISNA(VLOOKUP(RIGHT(G$3,1)&amp;"C"&amp;$B50&amp;$F41,'Xử lý'!$B:$E,4,0)),"",VLOOKUP(RIGHT(G$3,1)&amp;"C"&amp;$B50&amp;$F41,'Xử lý'!$B:$E,4,0))</f>
        <v>Anh.
A.Huyền</v>
      </c>
      <c r="H50" s="105" t="str">
        <f>IF(ISNA(VLOOKUP(RIGHT(H$3,1)&amp;"C"&amp;$B50&amp;$F41,'Xử lý'!$B:$E,4,0)),"",VLOOKUP(RIGHT(H$3,1)&amp;"C"&amp;$B50&amp;$F41,'Xử lý'!$B:$E,4,0))</f>
        <v/>
      </c>
      <c r="I50" s="172"/>
    </row>
    <row r="51" spans="1:9" ht="31.5" thickBot="1" x14ac:dyDescent="0.7">
      <c r="A51" s="170"/>
      <c r="B51" s="171">
        <v>4</v>
      </c>
      <c r="C51" s="109" t="str">
        <f>IF(ISNA(VLOOKUP(RIGHT(C$3,1)&amp;"C"&amp;$B51&amp;$F41,'Xử lý'!$B:$E,4,0)),"",VLOOKUP(RIGHT(C$3,1)&amp;"C"&amp;$B51&amp;$F41,'Xử lý'!$B:$E,4,0))</f>
        <v/>
      </c>
      <c r="D51" s="109" t="str">
        <f>IF(ISNA(VLOOKUP(RIGHT(D$3,1)&amp;"C"&amp;$B51&amp;$F41,'Xử lý'!$B:$E,4,0)),"",VLOOKUP(RIGHT(D$3,1)&amp;"C"&amp;$B51&amp;$F41,'Xử lý'!$B:$E,4,0))</f>
        <v>GDTC
TD.Lượng</v>
      </c>
      <c r="E51" s="109" t="str">
        <f>IF(ISNA(VLOOKUP(RIGHT(E$3,1)&amp;"C"&amp;$B51&amp;$F41,'Xử lý'!$B:$E,4,0)),"",VLOOKUP(RIGHT(E$3,1)&amp;"C"&amp;$B51&amp;$F41,'Xử lý'!$B:$E,4,0))</f>
        <v/>
      </c>
      <c r="F51" s="109" t="str">
        <f>IF(ISNA(VLOOKUP(RIGHT(F$3,1)&amp;"C"&amp;$B51&amp;$F41,'Xử lý'!$B:$E,4,0)),"",VLOOKUP(RIGHT(F$3,1)&amp;"C"&amp;$B51&amp;$F41,'Xử lý'!$B:$E,4,0))</f>
        <v>Toán.
T.Khoa</v>
      </c>
      <c r="G51" s="109" t="str">
        <f>IF(ISNA(VLOOKUP(RIGHT(G$3,1)&amp;"C"&amp;$B51&amp;$F41,'Xử lý'!$B:$E,4,0)),"",VLOOKUP(RIGHT(G$3,1)&amp;"C"&amp;$B51&amp;$F41,'Xử lý'!$B:$E,4,0))</f>
        <v>Anh.
A.Huyền</v>
      </c>
      <c r="H51" s="110" t="str">
        <f>IF(ISNA(VLOOKUP(RIGHT(H$3,1)&amp;"C"&amp;$B51&amp;$F41,'Xử lý'!$B:$E,4,0)),"",VLOOKUP(RIGHT(H$3,1)&amp;"C"&amp;$B51&amp;$F41,'Xử lý'!$B:$E,4,0))</f>
        <v/>
      </c>
      <c r="I51" s="172"/>
    </row>
    <row r="52" spans="1:9" x14ac:dyDescent="0.35"/>
    <row r="53" spans="1:9" x14ac:dyDescent="0.35">
      <c r="A53" s="146" t="str">
        <f>A40</f>
        <v>THỜI KHÓA BIỂU TUẦN 3 - ÁP DỤNG TỪ 18/9/2023</v>
      </c>
      <c r="B53" s="146"/>
      <c r="C53" s="146"/>
      <c r="D53" s="146"/>
      <c r="E53" s="146"/>
      <c r="F53" s="146"/>
      <c r="G53" s="146"/>
      <c r="H53" s="146"/>
    </row>
    <row r="54" spans="1:9" ht="16" thickBot="1" x14ac:dyDescent="0.4">
      <c r="A54" s="147"/>
      <c r="B54" s="147"/>
      <c r="E54" s="147" t="s">
        <v>153</v>
      </c>
      <c r="F54" s="147" t="str">
        <f>IF(VALUE(RIGHT(F41,1))&lt;7,LEFT(F41,3)&amp;TRIM(VALUE(RIGHT(F41,1))+1),IF(VALUE(LEFT(F41,2))&lt;12,TRIM(VALUE(LEFT(F41,2))+1)&amp;"A1",""))</f>
        <v>10A5</v>
      </c>
      <c r="G54" s="147"/>
      <c r="H54" s="147"/>
    </row>
    <row r="55" spans="1:9" ht="16" thickBot="1" x14ac:dyDescent="0.4">
      <c r="A55" s="149"/>
      <c r="B55" s="150"/>
      <c r="C55" s="90" t="s">
        <v>79</v>
      </c>
      <c r="D55" s="90" t="s">
        <v>81</v>
      </c>
      <c r="E55" s="90" t="s">
        <v>82</v>
      </c>
      <c r="F55" s="90" t="s">
        <v>83</v>
      </c>
      <c r="G55" s="90" t="s">
        <v>84</v>
      </c>
      <c r="H55" s="91" t="s">
        <v>85</v>
      </c>
    </row>
    <row r="56" spans="1:9" ht="31" x14ac:dyDescent="0.65">
      <c r="A56" s="151" t="s">
        <v>9</v>
      </c>
      <c r="B56" s="152">
        <v>1</v>
      </c>
      <c r="C56" s="153" t="str">
        <f>IF(ISNA(VLOOKUP(RIGHT(C$3,1)&amp;"S"&amp;$B56&amp;$F54,'Xử lý'!$B:$E,4,0)),"",VLOOKUP(RIGHT(C$3,1)&amp;"S"&amp;$B56&amp;$F54,'Xử lý'!$B:$E,4,0))</f>
        <v/>
      </c>
      <c r="D56" s="153" t="str">
        <f>IF(ISNA(VLOOKUP(RIGHT(D$3,1)&amp;"S"&amp;$B56&amp;$F54,'Xử lý'!$B:$E,4,0)),"",VLOOKUP(RIGHT(D$3,1)&amp;"S"&amp;$B56&amp;$F54,'Xử lý'!$B:$E,4,0))</f>
        <v/>
      </c>
      <c r="E56" s="153" t="str">
        <f>IF(ISNA(VLOOKUP(RIGHT(E$3,1)&amp;"S"&amp;$B56&amp;$F54,'Xử lý'!$B:$E,4,0)),"",VLOOKUP(RIGHT(E$3,1)&amp;"S"&amp;$B56&amp;$F54,'Xử lý'!$B:$E,4,0))</f>
        <v/>
      </c>
      <c r="F56" s="153" t="str">
        <f>IF(ISNA(VLOOKUP(RIGHT(F$3,1)&amp;"S"&amp;$B56&amp;$F54,'Xử lý'!$B:$E,4,0)),"",VLOOKUP(RIGHT(F$3,1)&amp;"S"&amp;$B56&amp;$F54,'Xử lý'!$B:$E,4,0))</f>
        <v/>
      </c>
      <c r="G56" s="153" t="str">
        <f>IF(ISNA(VLOOKUP(RIGHT(G$3,1)&amp;"S"&amp;$B56&amp;$F54,'Xử lý'!$B:$E,4,0)),"",VLOOKUP(RIGHT(G$3,1)&amp;"S"&amp;$B56&amp;$F54,'Xử lý'!$B:$E,4,0))</f>
        <v/>
      </c>
      <c r="H56" s="154" t="str">
        <f>IF(ISNA(VLOOKUP(RIGHT(H$3,1)&amp;"S"&amp;$B56&amp;$F54,'Xử lý'!$B:$E,4,0)),"",VLOOKUP(RIGHT(H$3,1)&amp;"S"&amp;$B56&amp;$F54,'Xử lý'!$B:$E,4,0))</f>
        <v/>
      </c>
      <c r="I56" s="172"/>
    </row>
    <row r="57" spans="1:9" ht="31" x14ac:dyDescent="0.65">
      <c r="A57" s="156"/>
      <c r="B57" s="157">
        <v>2</v>
      </c>
      <c r="C57" s="158" t="str">
        <f>IF(ISNA(VLOOKUP(RIGHT(C$3,1)&amp;"S"&amp;$B57&amp;$F54,'Xử lý'!$B:$E,4,0)),"",VLOOKUP(RIGHT(C$3,1)&amp;"S"&amp;$B57&amp;$F54,'Xử lý'!$B:$E,4,0))</f>
        <v/>
      </c>
      <c r="D57" s="158" t="str">
        <f>IF(ISNA(VLOOKUP(RIGHT(D$3,1)&amp;"S"&amp;$B57&amp;$F54,'Xử lý'!$B:$E,4,0)),"",VLOOKUP(RIGHT(D$3,1)&amp;"S"&amp;$B57&amp;$F54,'Xử lý'!$B:$E,4,0))</f>
        <v/>
      </c>
      <c r="E57" s="158" t="str">
        <f>IF(ISNA(VLOOKUP(RIGHT(E$3,1)&amp;"S"&amp;$B57&amp;$F54,'Xử lý'!$B:$E,4,0)),"",VLOOKUP(RIGHT(E$3,1)&amp;"S"&amp;$B57&amp;$F54,'Xử lý'!$B:$E,4,0))</f>
        <v/>
      </c>
      <c r="F57" s="158" t="str">
        <f>IF(ISNA(VLOOKUP(RIGHT(F$3,1)&amp;"S"&amp;$B57&amp;$F54,'Xử lý'!$B:$E,4,0)),"",VLOOKUP(RIGHT(F$3,1)&amp;"S"&amp;$B57&amp;$F54,'Xử lý'!$B:$E,4,0))</f>
        <v/>
      </c>
      <c r="G57" s="158" t="str">
        <f>IF(ISNA(VLOOKUP(RIGHT(G$3,1)&amp;"S"&amp;$B57&amp;$F54,'Xử lý'!$B:$E,4,0)),"",VLOOKUP(RIGHT(G$3,1)&amp;"S"&amp;$B57&amp;$F54,'Xử lý'!$B:$E,4,0))</f>
        <v/>
      </c>
      <c r="H57" s="159" t="str">
        <f>IF(ISNA(VLOOKUP(RIGHT(H$3,1)&amp;"S"&amp;$B57&amp;$F54,'Xử lý'!$B:$E,4,0)),"",VLOOKUP(RIGHT(H$3,1)&amp;"S"&amp;$B57&amp;$F54,'Xử lý'!$B:$E,4,0))</f>
        <v/>
      </c>
      <c r="I57" s="172"/>
    </row>
    <row r="58" spans="1:9" ht="31" x14ac:dyDescent="0.65">
      <c r="A58" s="156"/>
      <c r="B58" s="157">
        <v>3</v>
      </c>
      <c r="C58" s="158" t="str">
        <f>IF(ISNA(VLOOKUP(RIGHT(C$3,1)&amp;"S"&amp;$B58&amp;$F54,'Xử lý'!$B:$E,4,0)),"",VLOOKUP(RIGHT(C$3,1)&amp;"S"&amp;$B58&amp;$F54,'Xử lý'!$B:$E,4,0))</f>
        <v/>
      </c>
      <c r="D58" s="158" t="str">
        <f>IF(ISNA(VLOOKUP(RIGHT(D$3,1)&amp;"S"&amp;$B58&amp;$F54,'Xử lý'!$B:$E,4,0)),"",VLOOKUP(RIGHT(D$3,1)&amp;"S"&amp;$B58&amp;$F54,'Xử lý'!$B:$E,4,0))</f>
        <v/>
      </c>
      <c r="E58" s="158" t="str">
        <f>IF(ISNA(VLOOKUP(RIGHT(E$3,1)&amp;"S"&amp;$B58&amp;$F54,'Xử lý'!$B:$E,4,0)),"",VLOOKUP(RIGHT(E$3,1)&amp;"S"&amp;$B58&amp;$F54,'Xử lý'!$B:$E,4,0))</f>
        <v/>
      </c>
      <c r="F58" s="158" t="str">
        <f>IF(ISNA(VLOOKUP(RIGHT(F$3,1)&amp;"S"&amp;$B58&amp;$F54,'Xử lý'!$B:$E,4,0)),"",VLOOKUP(RIGHT(F$3,1)&amp;"S"&amp;$B58&amp;$F54,'Xử lý'!$B:$E,4,0))</f>
        <v/>
      </c>
      <c r="G58" s="158" t="str">
        <f>IF(ISNA(VLOOKUP(RIGHT(G$3,1)&amp;"S"&amp;$B58&amp;$F54,'Xử lý'!$B:$E,4,0)),"",VLOOKUP(RIGHT(G$3,1)&amp;"S"&amp;$B58&amp;$F54,'Xử lý'!$B:$E,4,0))</f>
        <v/>
      </c>
      <c r="H58" s="159" t="str">
        <f>IF(ISNA(VLOOKUP(RIGHT(H$3,1)&amp;"S"&amp;$B58&amp;$F54,'Xử lý'!$B:$E,4,0)),"",VLOOKUP(RIGHT(H$3,1)&amp;"S"&amp;$B58&amp;$F54,'Xử lý'!$B:$E,4,0))</f>
        <v/>
      </c>
      <c r="I58" s="172"/>
    </row>
    <row r="59" spans="1:9" ht="31" x14ac:dyDescent="0.65">
      <c r="A59" s="156"/>
      <c r="B59" s="157">
        <v>4</v>
      </c>
      <c r="C59" s="158" t="str">
        <f>IF(ISNA(VLOOKUP(RIGHT(C$3,1)&amp;"S"&amp;$B59&amp;$F54,'Xử lý'!$B:$E,4,0)),"",VLOOKUP(RIGHT(C$3,1)&amp;"S"&amp;$B59&amp;$F54,'Xử lý'!$B:$E,4,0))</f>
        <v/>
      </c>
      <c r="D59" s="158" t="str">
        <f>IF(ISNA(VLOOKUP(RIGHT(D$3,1)&amp;"S"&amp;$B59&amp;$F54,'Xử lý'!$B:$E,4,0)),"",VLOOKUP(RIGHT(D$3,1)&amp;"S"&amp;$B59&amp;$F54,'Xử lý'!$B:$E,4,0))</f>
        <v/>
      </c>
      <c r="E59" s="158" t="str">
        <f>IF(ISNA(VLOOKUP(RIGHT(E$3,1)&amp;"S"&amp;$B59&amp;$F54,'Xử lý'!$B:$E,4,0)),"",VLOOKUP(RIGHT(E$3,1)&amp;"S"&amp;$B59&amp;$F54,'Xử lý'!$B:$E,4,0))</f>
        <v/>
      </c>
      <c r="F59" s="158" t="str">
        <f>IF(ISNA(VLOOKUP(RIGHT(F$3,1)&amp;"S"&amp;$B59&amp;$F54,'Xử lý'!$B:$E,4,0)),"",VLOOKUP(RIGHT(F$3,1)&amp;"S"&amp;$B59&amp;$F54,'Xử lý'!$B:$E,4,0))</f>
        <v/>
      </c>
      <c r="G59" s="158" t="str">
        <f>IF(ISNA(VLOOKUP(RIGHT(G$3,1)&amp;"S"&amp;$B59&amp;$F54,'Xử lý'!$B:$E,4,0)),"",VLOOKUP(RIGHT(G$3,1)&amp;"S"&amp;$B59&amp;$F54,'Xử lý'!$B:$E,4,0))</f>
        <v/>
      </c>
      <c r="H59" s="159" t="str">
        <f>IF(ISNA(VLOOKUP(RIGHT(H$3,1)&amp;"S"&amp;$B59&amp;$F54,'Xử lý'!$B:$E,4,0)),"",VLOOKUP(RIGHT(H$3,1)&amp;"S"&amp;$B59&amp;$F54,'Xử lý'!$B:$E,4,0))</f>
        <v/>
      </c>
      <c r="I59" s="172"/>
    </row>
    <row r="60" spans="1:9" ht="31.5" thickBot="1" x14ac:dyDescent="0.7">
      <c r="A60" s="160"/>
      <c r="B60" s="161">
        <v>5</v>
      </c>
      <c r="C60" s="162" t="str">
        <f>IF(ISNA(VLOOKUP(RIGHT(C$3,1)&amp;"S"&amp;$B60&amp;$F54,'Xử lý'!$B:$E,4,0)),"",VLOOKUP(RIGHT(C$3,1)&amp;"S"&amp;$B60&amp;$F54,'Xử lý'!$B:$E,4,0))</f>
        <v/>
      </c>
      <c r="D60" s="162" t="str">
        <f>IF(ISNA(VLOOKUP(RIGHT(D$3,1)&amp;"S"&amp;$B60&amp;$F54,'Xử lý'!$B:$E,4,0)),"",VLOOKUP(RIGHT(D$3,1)&amp;"S"&amp;$B60&amp;$F54,'Xử lý'!$B:$E,4,0))</f>
        <v/>
      </c>
      <c r="E60" s="162" t="str">
        <f>IF(ISNA(VLOOKUP(RIGHT(E$3,1)&amp;"S"&amp;$B60&amp;$F54,'Xử lý'!$B:$E,4,0)),"",VLOOKUP(RIGHT(E$3,1)&amp;"S"&amp;$B60&amp;$F54,'Xử lý'!$B:$E,4,0))</f>
        <v/>
      </c>
      <c r="F60" s="162" t="str">
        <f>IF(ISNA(VLOOKUP(RIGHT(F$3,1)&amp;"S"&amp;$B60&amp;$F54,'Xử lý'!$B:$E,4,0)),"",VLOOKUP(RIGHT(F$3,1)&amp;"S"&amp;$B60&amp;$F54,'Xử lý'!$B:$E,4,0))</f>
        <v/>
      </c>
      <c r="G60" s="162" t="str">
        <f>IF(ISNA(VLOOKUP(RIGHT(G$3,1)&amp;"S"&amp;$B60&amp;$F54,'Xử lý'!$B:$E,4,0)),"",VLOOKUP(RIGHT(G$3,1)&amp;"S"&amp;$B60&amp;$F54,'Xử lý'!$B:$E,4,0))</f>
        <v/>
      </c>
      <c r="H60" s="163" t="str">
        <f>IF(ISNA(VLOOKUP(RIGHT(H$3,1)&amp;"S"&amp;$B60&amp;$F54,'Xử lý'!$B:$E,4,0)),"",VLOOKUP(RIGHT(H$3,1)&amp;"S"&amp;$B60&amp;$F54,'Xử lý'!$B:$E,4,0))</f>
        <v/>
      </c>
      <c r="I60" s="172"/>
    </row>
    <row r="61" spans="1:9" ht="31" x14ac:dyDescent="0.65">
      <c r="A61" s="164" t="s">
        <v>64</v>
      </c>
      <c r="B61" s="165">
        <v>1</v>
      </c>
      <c r="C61" s="166" t="str">
        <f>IF(ISNA(VLOOKUP(RIGHT(C$3,1)&amp;"C"&amp;$B61&amp;$F54,'Xử lý'!$B:$E,4,0)),"",VLOOKUP(RIGHT(C$3,1)&amp;"C"&amp;$B61&amp;$F54,'Xử lý'!$B:$E,4,0))</f>
        <v>GDTC
TD.Phong</v>
      </c>
      <c r="D61" s="166" t="str">
        <f>IF(ISNA(VLOOKUP(RIGHT(D$3,1)&amp;"C"&amp;$B61&amp;$F54,'Xử lý'!$B:$E,4,0)),"",VLOOKUP(RIGHT(D$3,1)&amp;"C"&amp;$B61&amp;$F54,'Xử lý'!$B:$E,4,0))</f>
        <v/>
      </c>
      <c r="E61" s="166" t="str">
        <f>IF(ISNA(VLOOKUP(RIGHT(E$3,1)&amp;"C"&amp;$B61&amp;$F54,'Xử lý'!$B:$E,4,0)),"",VLOOKUP(RIGHT(E$3,1)&amp;"C"&amp;$B61&amp;$F54,'Xử lý'!$B:$E,4,0))</f>
        <v>Hóa.
H.Phan</v>
      </c>
      <c r="F61" s="166" t="str">
        <f>IF(ISNA(VLOOKUP(RIGHT(F$3,1)&amp;"C"&amp;$B61&amp;$F54,'Xử lý'!$B:$E,4,0)),"",VLOOKUP(RIGHT(F$3,1)&amp;"C"&amp;$B61&amp;$F54,'Xử lý'!$B:$E,4,0))</f>
        <v>Anh.
A.Dung</v>
      </c>
      <c r="G61" s="166" t="str">
        <f>IF(ISNA(VLOOKUP(RIGHT(G$3,1)&amp;"C"&amp;$B61&amp;$F54,'Xử lý'!$B:$E,4,0)),"",VLOOKUP(RIGHT(G$3,1)&amp;"C"&amp;$B61&amp;$F54,'Xử lý'!$B:$E,4,0))</f>
        <v/>
      </c>
      <c r="H61" s="167" t="str">
        <f>IF(ISNA(VLOOKUP(RIGHT(H$3,1)&amp;"C"&amp;$B61&amp;$F54,'Xử lý'!$B:$E,4,0)),"",VLOOKUP(RIGHT(H$3,1)&amp;"C"&amp;$B61&amp;$F54,'Xử lý'!$B:$E,4,0))</f>
        <v/>
      </c>
      <c r="I61" s="172"/>
    </row>
    <row r="62" spans="1:9" ht="31" x14ac:dyDescent="0.65">
      <c r="A62" s="168"/>
      <c r="B62" s="169">
        <v>2</v>
      </c>
      <c r="C62" s="104" t="str">
        <f>IF(ISNA(VLOOKUP(RIGHT(C$3,1)&amp;"C"&amp;$B62&amp;$F54,'Xử lý'!$B:$E,4,0)),"",VLOOKUP(RIGHT(C$3,1)&amp;"C"&amp;$B62&amp;$F54,'Xử lý'!$B:$E,4,0))</f>
        <v>GDTC
TD.Phong</v>
      </c>
      <c r="D62" s="104" t="str">
        <f>IF(ISNA(VLOOKUP(RIGHT(D$3,1)&amp;"C"&amp;$B62&amp;$F54,'Xử lý'!$B:$E,4,0)),"",VLOOKUP(RIGHT(D$3,1)&amp;"C"&amp;$B62&amp;$F54,'Xử lý'!$B:$E,4,0))</f>
        <v/>
      </c>
      <c r="E62" s="104" t="str">
        <f>IF(ISNA(VLOOKUP(RIGHT(E$3,1)&amp;"C"&amp;$B62&amp;$F54,'Xử lý'!$B:$E,4,0)),"",VLOOKUP(RIGHT(E$3,1)&amp;"C"&amp;$B62&amp;$F54,'Xử lý'!$B:$E,4,0))</f>
        <v>Hóa.
H.Phan</v>
      </c>
      <c r="F62" s="104" t="str">
        <f>IF(ISNA(VLOOKUP(RIGHT(F$3,1)&amp;"C"&amp;$B62&amp;$F54,'Xử lý'!$B:$E,4,0)),"",VLOOKUP(RIGHT(F$3,1)&amp;"C"&amp;$B62&amp;$F54,'Xử lý'!$B:$E,4,0))</f>
        <v>Anh.
A.Dung</v>
      </c>
      <c r="G62" s="104" t="str">
        <f>IF(ISNA(VLOOKUP(RIGHT(G$3,1)&amp;"C"&amp;$B62&amp;$F54,'Xử lý'!$B:$E,4,0)),"",VLOOKUP(RIGHT(G$3,1)&amp;"C"&amp;$B62&amp;$F54,'Xử lý'!$B:$E,4,0))</f>
        <v/>
      </c>
      <c r="H62" s="105" t="str">
        <f>IF(ISNA(VLOOKUP(RIGHT(H$3,1)&amp;"C"&amp;$B62&amp;$F54,'Xử lý'!$B:$E,4,0)),"",VLOOKUP(RIGHT(H$3,1)&amp;"C"&amp;$B62&amp;$F54,'Xử lý'!$B:$E,4,0))</f>
        <v/>
      </c>
      <c r="I62" s="172"/>
    </row>
    <row r="63" spans="1:9" ht="31" x14ac:dyDescent="0.65">
      <c r="A63" s="168"/>
      <c r="B63" s="169">
        <v>3</v>
      </c>
      <c r="C63" s="104" t="str">
        <f>IF(ISNA(VLOOKUP(RIGHT(C$3,1)&amp;"C"&amp;$B63&amp;$F54,'Xử lý'!$B:$E,4,0)),"",VLOOKUP(RIGHT(C$3,1)&amp;"C"&amp;$B63&amp;$F54,'Xử lý'!$B:$E,4,0))</f>
        <v>GDQP
QP.Lâm</v>
      </c>
      <c r="D63" s="104" t="str">
        <f>IF(ISNA(VLOOKUP(RIGHT(D$3,1)&amp;"C"&amp;$B63&amp;$F54,'Xử lý'!$B:$E,4,0)),"",VLOOKUP(RIGHT(D$3,1)&amp;"C"&amp;$B63&amp;$F54,'Xử lý'!$B:$E,4,0))</f>
        <v/>
      </c>
      <c r="E63" s="104" t="str">
        <f>IF(ISNA(VLOOKUP(RIGHT(E$3,1)&amp;"C"&amp;$B63&amp;$F54,'Xử lý'!$B:$E,4,0)),"",VLOOKUP(RIGHT(E$3,1)&amp;"C"&amp;$B63&amp;$F54,'Xử lý'!$B:$E,4,0))</f>
        <v>Toán.
T.Tùng</v>
      </c>
      <c r="F63" s="104" t="str">
        <f>IF(ISNA(VLOOKUP(RIGHT(F$3,1)&amp;"C"&amp;$B63&amp;$F54,'Xử lý'!$B:$E,4,0)),"",VLOOKUP(RIGHT(F$3,1)&amp;"C"&amp;$B63&amp;$F54,'Xử lý'!$B:$E,4,0))</f>
        <v>Sinh.
Si.Bình</v>
      </c>
      <c r="G63" s="104" t="str">
        <f>IF(ISNA(VLOOKUP(RIGHT(G$3,1)&amp;"C"&amp;$B63&amp;$F54,'Xử lý'!$B:$E,4,0)),"",VLOOKUP(RIGHT(G$3,1)&amp;"C"&amp;$B63&amp;$F54,'Xử lý'!$B:$E,4,0))</f>
        <v/>
      </c>
      <c r="H63" s="105" t="str">
        <f>IF(ISNA(VLOOKUP(RIGHT(H$3,1)&amp;"C"&amp;$B63&amp;$F54,'Xử lý'!$B:$E,4,0)),"",VLOOKUP(RIGHT(H$3,1)&amp;"C"&amp;$B63&amp;$F54,'Xử lý'!$B:$E,4,0))</f>
        <v/>
      </c>
      <c r="I63" s="172"/>
    </row>
    <row r="64" spans="1:9" ht="31.5" thickBot="1" x14ac:dyDescent="0.7">
      <c r="A64" s="170"/>
      <c r="B64" s="171">
        <v>4</v>
      </c>
      <c r="C64" s="109" t="str">
        <f>IF(ISNA(VLOOKUP(RIGHT(C$3,1)&amp;"C"&amp;$B64&amp;$F54,'Xử lý'!$B:$E,4,0)),"",VLOOKUP(RIGHT(C$3,1)&amp;"C"&amp;$B64&amp;$F54,'Xử lý'!$B:$E,4,0))</f>
        <v/>
      </c>
      <c r="D64" s="109" t="str">
        <f>IF(ISNA(VLOOKUP(RIGHT(D$3,1)&amp;"C"&amp;$B64&amp;$F54,'Xử lý'!$B:$E,4,0)),"",VLOOKUP(RIGHT(D$3,1)&amp;"C"&amp;$B64&amp;$F54,'Xử lý'!$B:$E,4,0))</f>
        <v/>
      </c>
      <c r="E64" s="109" t="str">
        <f>IF(ISNA(VLOOKUP(RIGHT(E$3,1)&amp;"C"&amp;$B64&amp;$F54,'Xử lý'!$B:$E,4,0)),"",VLOOKUP(RIGHT(E$3,1)&amp;"C"&amp;$B64&amp;$F54,'Xử lý'!$B:$E,4,0))</f>
        <v>Toán.
T.Tùng</v>
      </c>
      <c r="F64" s="109" t="str">
        <f>IF(ISNA(VLOOKUP(RIGHT(F$3,1)&amp;"C"&amp;$B64&amp;$F54,'Xử lý'!$B:$E,4,0)),"",VLOOKUP(RIGHT(F$3,1)&amp;"C"&amp;$B64&amp;$F54,'Xử lý'!$B:$E,4,0))</f>
        <v>Sinh.
Si.Bình</v>
      </c>
      <c r="G64" s="109" t="str">
        <f>IF(ISNA(VLOOKUP(RIGHT(G$3,1)&amp;"C"&amp;$B64&amp;$F54,'Xử lý'!$B:$E,4,0)),"",VLOOKUP(RIGHT(G$3,1)&amp;"C"&amp;$B64&amp;$F54,'Xử lý'!$B:$E,4,0))</f>
        <v/>
      </c>
      <c r="H64" s="110" t="str">
        <f>IF(ISNA(VLOOKUP(RIGHT(H$3,1)&amp;"C"&amp;$B64&amp;$F54,'Xử lý'!$B:$E,4,0)),"",VLOOKUP(RIGHT(H$3,1)&amp;"C"&amp;$B64&amp;$F54,'Xử lý'!$B:$E,4,0))</f>
        <v/>
      </c>
      <c r="I64" s="172"/>
    </row>
    <row r="65" spans="1:9" x14ac:dyDescent="0.35"/>
    <row r="66" spans="1:9" x14ac:dyDescent="0.35">
      <c r="A66" s="146" t="str">
        <f>A53</f>
        <v>THỜI KHÓA BIỂU TUẦN 3 - ÁP DỤNG TỪ 18/9/2023</v>
      </c>
      <c r="B66" s="146"/>
      <c r="C66" s="146"/>
      <c r="D66" s="146"/>
      <c r="E66" s="146"/>
      <c r="F66" s="146"/>
      <c r="G66" s="146"/>
      <c r="H66" s="146"/>
    </row>
    <row r="67" spans="1:9" ht="16" thickBot="1" x14ac:dyDescent="0.4">
      <c r="A67" s="147"/>
      <c r="B67" s="147"/>
      <c r="E67" s="147" t="s">
        <v>153</v>
      </c>
      <c r="F67" s="147" t="str">
        <f>IF(VALUE(RIGHT(F54,1))&lt;7,LEFT(F54,3)&amp;TRIM(VALUE(RIGHT(F54,1))+1),IF(VALUE(LEFT(F54,2))&lt;12,TRIM(VALUE(LEFT(F54,2))+1)&amp;"A1",""))</f>
        <v>10A6</v>
      </c>
      <c r="G67" s="147"/>
      <c r="H67" s="147"/>
    </row>
    <row r="68" spans="1:9" ht="16" thickBot="1" x14ac:dyDescent="0.4">
      <c r="A68" s="149"/>
      <c r="B68" s="150"/>
      <c r="C68" s="90" t="s">
        <v>79</v>
      </c>
      <c r="D68" s="90" t="s">
        <v>81</v>
      </c>
      <c r="E68" s="90" t="s">
        <v>82</v>
      </c>
      <c r="F68" s="90" t="s">
        <v>83</v>
      </c>
      <c r="G68" s="90" t="s">
        <v>84</v>
      </c>
      <c r="H68" s="91" t="s">
        <v>85</v>
      </c>
    </row>
    <row r="69" spans="1:9" ht="31" x14ac:dyDescent="0.65">
      <c r="A69" s="151" t="s">
        <v>9</v>
      </c>
      <c r="B69" s="152">
        <v>1</v>
      </c>
      <c r="C69" s="153" t="str">
        <f>IF(ISNA(VLOOKUP(RIGHT(C$3,1)&amp;"S"&amp;$B69&amp;$F67,'Xử lý'!$B:$E,4,0)),"",VLOOKUP(RIGHT(C$3,1)&amp;"S"&amp;$B69&amp;$F67,'Xử lý'!$B:$E,4,0))</f>
        <v/>
      </c>
      <c r="D69" s="153" t="str">
        <f>IF(ISNA(VLOOKUP(RIGHT(D$3,1)&amp;"S"&amp;$B69&amp;$F67,'Xử lý'!$B:$E,4,0)),"",VLOOKUP(RIGHT(D$3,1)&amp;"S"&amp;$B69&amp;$F67,'Xử lý'!$B:$E,4,0))</f>
        <v/>
      </c>
      <c r="E69" s="153" t="str">
        <f>IF(ISNA(VLOOKUP(RIGHT(E$3,1)&amp;"S"&amp;$B69&amp;$F67,'Xử lý'!$B:$E,4,0)),"",VLOOKUP(RIGHT(E$3,1)&amp;"S"&amp;$B69&amp;$F67,'Xử lý'!$B:$E,4,0))</f>
        <v/>
      </c>
      <c r="F69" s="153" t="str">
        <f>IF(ISNA(VLOOKUP(RIGHT(F$3,1)&amp;"S"&amp;$B69&amp;$F67,'Xử lý'!$B:$E,4,0)),"",VLOOKUP(RIGHT(F$3,1)&amp;"S"&amp;$B69&amp;$F67,'Xử lý'!$B:$E,4,0))</f>
        <v/>
      </c>
      <c r="G69" s="153" t="str">
        <f>IF(ISNA(VLOOKUP(RIGHT(G$3,1)&amp;"S"&amp;$B69&amp;$F67,'Xử lý'!$B:$E,4,0)),"",VLOOKUP(RIGHT(G$3,1)&amp;"S"&amp;$B69&amp;$F67,'Xử lý'!$B:$E,4,0))</f>
        <v/>
      </c>
      <c r="H69" s="154" t="str">
        <f>IF(ISNA(VLOOKUP(RIGHT(H$3,1)&amp;"S"&amp;$B69&amp;$F67,'Xử lý'!$B:$E,4,0)),"",VLOOKUP(RIGHT(H$3,1)&amp;"S"&amp;$B69&amp;$F67,'Xử lý'!$B:$E,4,0))</f>
        <v/>
      </c>
      <c r="I69" s="172"/>
    </row>
    <row r="70" spans="1:9" ht="31" x14ac:dyDescent="0.65">
      <c r="A70" s="156"/>
      <c r="B70" s="157">
        <v>2</v>
      </c>
      <c r="C70" s="158" t="str">
        <f>IF(ISNA(VLOOKUP(RIGHT(C$3,1)&amp;"S"&amp;$B70&amp;$F67,'Xử lý'!$B:$E,4,0)),"",VLOOKUP(RIGHT(C$3,1)&amp;"S"&amp;$B70&amp;$F67,'Xử lý'!$B:$E,4,0))</f>
        <v/>
      </c>
      <c r="D70" s="158" t="str">
        <f>IF(ISNA(VLOOKUP(RIGHT(D$3,1)&amp;"S"&amp;$B70&amp;$F67,'Xử lý'!$B:$E,4,0)),"",VLOOKUP(RIGHT(D$3,1)&amp;"S"&amp;$B70&amp;$F67,'Xử lý'!$B:$E,4,0))</f>
        <v/>
      </c>
      <c r="E70" s="158" t="str">
        <f>IF(ISNA(VLOOKUP(RIGHT(E$3,1)&amp;"S"&amp;$B70&amp;$F67,'Xử lý'!$B:$E,4,0)),"",VLOOKUP(RIGHT(E$3,1)&amp;"S"&amp;$B70&amp;$F67,'Xử lý'!$B:$E,4,0))</f>
        <v/>
      </c>
      <c r="F70" s="158" t="str">
        <f>IF(ISNA(VLOOKUP(RIGHT(F$3,1)&amp;"S"&amp;$B70&amp;$F67,'Xử lý'!$B:$E,4,0)),"",VLOOKUP(RIGHT(F$3,1)&amp;"S"&amp;$B70&amp;$F67,'Xử lý'!$B:$E,4,0))</f>
        <v/>
      </c>
      <c r="G70" s="158" t="str">
        <f>IF(ISNA(VLOOKUP(RIGHT(G$3,1)&amp;"S"&amp;$B70&amp;$F67,'Xử lý'!$B:$E,4,0)),"",VLOOKUP(RIGHT(G$3,1)&amp;"S"&amp;$B70&amp;$F67,'Xử lý'!$B:$E,4,0))</f>
        <v/>
      </c>
      <c r="H70" s="159" t="str">
        <f>IF(ISNA(VLOOKUP(RIGHT(H$3,1)&amp;"S"&amp;$B70&amp;$F67,'Xử lý'!$B:$E,4,0)),"",VLOOKUP(RIGHT(H$3,1)&amp;"S"&amp;$B70&amp;$F67,'Xử lý'!$B:$E,4,0))</f>
        <v/>
      </c>
      <c r="I70" s="172"/>
    </row>
    <row r="71" spans="1:9" ht="31" x14ac:dyDescent="0.65">
      <c r="A71" s="156"/>
      <c r="B71" s="157">
        <v>3</v>
      </c>
      <c r="C71" s="158" t="str">
        <f>IF(ISNA(VLOOKUP(RIGHT(C$3,1)&amp;"S"&amp;$B71&amp;$F67,'Xử lý'!$B:$E,4,0)),"",VLOOKUP(RIGHT(C$3,1)&amp;"S"&amp;$B71&amp;$F67,'Xử lý'!$B:$E,4,0))</f>
        <v/>
      </c>
      <c r="D71" s="158" t="str">
        <f>IF(ISNA(VLOOKUP(RIGHT(D$3,1)&amp;"S"&amp;$B71&amp;$F67,'Xử lý'!$B:$E,4,0)),"",VLOOKUP(RIGHT(D$3,1)&amp;"S"&amp;$B71&amp;$F67,'Xử lý'!$B:$E,4,0))</f>
        <v/>
      </c>
      <c r="E71" s="158" t="str">
        <f>IF(ISNA(VLOOKUP(RIGHT(E$3,1)&amp;"S"&amp;$B71&amp;$F67,'Xử lý'!$B:$E,4,0)),"",VLOOKUP(RIGHT(E$3,1)&amp;"S"&amp;$B71&amp;$F67,'Xử lý'!$B:$E,4,0))</f>
        <v/>
      </c>
      <c r="F71" s="158" t="str">
        <f>IF(ISNA(VLOOKUP(RIGHT(F$3,1)&amp;"S"&amp;$B71&amp;$F67,'Xử lý'!$B:$E,4,0)),"",VLOOKUP(RIGHT(F$3,1)&amp;"S"&amp;$B71&amp;$F67,'Xử lý'!$B:$E,4,0))</f>
        <v/>
      </c>
      <c r="G71" s="158" t="str">
        <f>IF(ISNA(VLOOKUP(RIGHT(G$3,1)&amp;"S"&amp;$B71&amp;$F67,'Xử lý'!$B:$E,4,0)),"",VLOOKUP(RIGHT(G$3,1)&amp;"S"&amp;$B71&amp;$F67,'Xử lý'!$B:$E,4,0))</f>
        <v/>
      </c>
      <c r="H71" s="159" t="str">
        <f>IF(ISNA(VLOOKUP(RIGHT(H$3,1)&amp;"S"&amp;$B71&amp;$F67,'Xử lý'!$B:$E,4,0)),"",VLOOKUP(RIGHT(H$3,1)&amp;"S"&amp;$B71&amp;$F67,'Xử lý'!$B:$E,4,0))</f>
        <v/>
      </c>
      <c r="I71" s="172"/>
    </row>
    <row r="72" spans="1:9" ht="31" x14ac:dyDescent="0.65">
      <c r="A72" s="156"/>
      <c r="B72" s="157">
        <v>4</v>
      </c>
      <c r="C72" s="158" t="str">
        <f>IF(ISNA(VLOOKUP(RIGHT(C$3,1)&amp;"S"&amp;$B72&amp;$F67,'Xử lý'!$B:$E,4,0)),"",VLOOKUP(RIGHT(C$3,1)&amp;"S"&amp;$B72&amp;$F67,'Xử lý'!$B:$E,4,0))</f>
        <v/>
      </c>
      <c r="D72" s="158" t="str">
        <f>IF(ISNA(VLOOKUP(RIGHT(D$3,1)&amp;"S"&amp;$B72&amp;$F67,'Xử lý'!$B:$E,4,0)),"",VLOOKUP(RIGHT(D$3,1)&amp;"S"&amp;$B72&amp;$F67,'Xử lý'!$B:$E,4,0))</f>
        <v/>
      </c>
      <c r="E72" s="158" t="str">
        <f>IF(ISNA(VLOOKUP(RIGHT(E$3,1)&amp;"S"&amp;$B72&amp;$F67,'Xử lý'!$B:$E,4,0)),"",VLOOKUP(RIGHT(E$3,1)&amp;"S"&amp;$B72&amp;$F67,'Xử lý'!$B:$E,4,0))</f>
        <v/>
      </c>
      <c r="F72" s="158" t="str">
        <f>IF(ISNA(VLOOKUP(RIGHT(F$3,1)&amp;"S"&amp;$B72&amp;$F67,'Xử lý'!$B:$E,4,0)),"",VLOOKUP(RIGHT(F$3,1)&amp;"S"&amp;$B72&amp;$F67,'Xử lý'!$B:$E,4,0))</f>
        <v/>
      </c>
      <c r="G72" s="158" t="str">
        <f>IF(ISNA(VLOOKUP(RIGHT(G$3,1)&amp;"S"&amp;$B72&amp;$F67,'Xử lý'!$B:$E,4,0)),"",VLOOKUP(RIGHT(G$3,1)&amp;"S"&amp;$B72&amp;$F67,'Xử lý'!$B:$E,4,0))</f>
        <v/>
      </c>
      <c r="H72" s="159" t="str">
        <f>IF(ISNA(VLOOKUP(RIGHT(H$3,1)&amp;"S"&amp;$B72&amp;$F67,'Xử lý'!$B:$E,4,0)),"",VLOOKUP(RIGHT(H$3,1)&amp;"S"&amp;$B72&amp;$F67,'Xử lý'!$B:$E,4,0))</f>
        <v/>
      </c>
      <c r="I72" s="172"/>
    </row>
    <row r="73" spans="1:9" ht="31.5" thickBot="1" x14ac:dyDescent="0.7">
      <c r="A73" s="160"/>
      <c r="B73" s="161">
        <v>5</v>
      </c>
      <c r="C73" s="162" t="str">
        <f>IF(ISNA(VLOOKUP(RIGHT(C$3,1)&amp;"S"&amp;$B73&amp;$F67,'Xử lý'!$B:$E,4,0)),"",VLOOKUP(RIGHT(C$3,1)&amp;"S"&amp;$B73&amp;$F67,'Xử lý'!$B:$E,4,0))</f>
        <v/>
      </c>
      <c r="D73" s="162" t="str">
        <f>IF(ISNA(VLOOKUP(RIGHT(D$3,1)&amp;"S"&amp;$B73&amp;$F67,'Xử lý'!$B:$E,4,0)),"",VLOOKUP(RIGHT(D$3,1)&amp;"S"&amp;$B73&amp;$F67,'Xử lý'!$B:$E,4,0))</f>
        <v/>
      </c>
      <c r="E73" s="162" t="str">
        <f>IF(ISNA(VLOOKUP(RIGHT(E$3,1)&amp;"S"&amp;$B73&amp;$F67,'Xử lý'!$B:$E,4,0)),"",VLOOKUP(RIGHT(E$3,1)&amp;"S"&amp;$B73&amp;$F67,'Xử lý'!$B:$E,4,0))</f>
        <v/>
      </c>
      <c r="F73" s="162" t="str">
        <f>IF(ISNA(VLOOKUP(RIGHT(F$3,1)&amp;"S"&amp;$B73&amp;$F67,'Xử lý'!$B:$E,4,0)),"",VLOOKUP(RIGHT(F$3,1)&amp;"S"&amp;$B73&amp;$F67,'Xử lý'!$B:$E,4,0))</f>
        <v/>
      </c>
      <c r="G73" s="162" t="str">
        <f>IF(ISNA(VLOOKUP(RIGHT(G$3,1)&amp;"S"&amp;$B73&amp;$F67,'Xử lý'!$B:$E,4,0)),"",VLOOKUP(RIGHT(G$3,1)&amp;"S"&amp;$B73&amp;$F67,'Xử lý'!$B:$E,4,0))</f>
        <v/>
      </c>
      <c r="H73" s="163" t="str">
        <f>IF(ISNA(VLOOKUP(RIGHT(H$3,1)&amp;"S"&amp;$B73&amp;$F67,'Xử lý'!$B:$E,4,0)),"",VLOOKUP(RIGHT(H$3,1)&amp;"S"&amp;$B73&amp;$F67,'Xử lý'!$B:$E,4,0))</f>
        <v/>
      </c>
      <c r="I73" s="172"/>
    </row>
    <row r="74" spans="1:9" ht="31" x14ac:dyDescent="0.65">
      <c r="A74" s="164" t="s">
        <v>64</v>
      </c>
      <c r="B74" s="165">
        <v>1</v>
      </c>
      <c r="C74" s="166" t="str">
        <f>IF(ISNA(VLOOKUP(RIGHT(C$3,1)&amp;"C"&amp;$B74&amp;$F67,'Xử lý'!$B:$E,4,0)),"",VLOOKUP(RIGHT(C$3,1)&amp;"C"&amp;$B74&amp;$F67,'Xử lý'!$B:$E,4,0))</f>
        <v/>
      </c>
      <c r="D74" s="166" t="str">
        <f>IF(ISNA(VLOOKUP(RIGHT(D$3,1)&amp;"C"&amp;$B74&amp;$F67,'Xử lý'!$B:$E,4,0)),"",VLOOKUP(RIGHT(D$3,1)&amp;"C"&amp;$B74&amp;$F67,'Xử lý'!$B:$E,4,0))</f>
        <v>GDQP
QP.Lâm</v>
      </c>
      <c r="E74" s="166" t="str">
        <f>IF(ISNA(VLOOKUP(RIGHT(E$3,1)&amp;"C"&amp;$B74&amp;$F67,'Xử lý'!$B:$E,4,0)),"",VLOOKUP(RIGHT(E$3,1)&amp;"C"&amp;$B74&amp;$F67,'Xử lý'!$B:$E,4,0))</f>
        <v/>
      </c>
      <c r="F74" s="166" t="str">
        <f>IF(ISNA(VLOOKUP(RIGHT(F$3,1)&amp;"C"&amp;$B74&amp;$F67,'Xử lý'!$B:$E,4,0)),"",VLOOKUP(RIGHT(F$3,1)&amp;"C"&amp;$B74&amp;$F67,'Xử lý'!$B:$E,4,0))</f>
        <v>Văn.
V.Cường</v>
      </c>
      <c r="G74" s="166" t="str">
        <f>IF(ISNA(VLOOKUP(RIGHT(G$3,1)&amp;"C"&amp;$B74&amp;$F67,'Xử lý'!$B:$E,4,0)),"",VLOOKUP(RIGHT(G$3,1)&amp;"C"&amp;$B74&amp;$F67,'Xử lý'!$B:$E,4,0))</f>
        <v/>
      </c>
      <c r="H74" s="167" t="str">
        <f>IF(ISNA(VLOOKUP(RIGHT(H$3,1)&amp;"C"&amp;$B74&amp;$F67,'Xử lý'!$B:$E,4,0)),"",VLOOKUP(RIGHT(H$3,1)&amp;"C"&amp;$B74&amp;$F67,'Xử lý'!$B:$E,4,0))</f>
        <v/>
      </c>
      <c r="I74" s="172"/>
    </row>
    <row r="75" spans="1:9" ht="31" x14ac:dyDescent="0.65">
      <c r="A75" s="168"/>
      <c r="B75" s="169">
        <v>2</v>
      </c>
      <c r="C75" s="104" t="str">
        <f>IF(ISNA(VLOOKUP(RIGHT(C$3,1)&amp;"C"&amp;$B75&amp;$F67,'Xử lý'!$B:$E,4,0)),"",VLOOKUP(RIGHT(C$3,1)&amp;"C"&amp;$B75&amp;$F67,'Xử lý'!$B:$E,4,0))</f>
        <v/>
      </c>
      <c r="D75" s="104" t="str">
        <f>IF(ISNA(VLOOKUP(RIGHT(D$3,1)&amp;"C"&amp;$B75&amp;$F67,'Xử lý'!$B:$E,4,0)),"",VLOOKUP(RIGHT(D$3,1)&amp;"C"&amp;$B75&amp;$F67,'Xử lý'!$B:$E,4,0))</f>
        <v/>
      </c>
      <c r="E75" s="104" t="str">
        <f>IF(ISNA(VLOOKUP(RIGHT(E$3,1)&amp;"C"&amp;$B75&amp;$F67,'Xử lý'!$B:$E,4,0)),"",VLOOKUP(RIGHT(E$3,1)&amp;"C"&amp;$B75&amp;$F67,'Xử lý'!$B:$E,4,0))</f>
        <v/>
      </c>
      <c r="F75" s="104" t="str">
        <f>IF(ISNA(VLOOKUP(RIGHT(F$3,1)&amp;"C"&amp;$B75&amp;$F67,'Xử lý'!$B:$E,4,0)),"",VLOOKUP(RIGHT(F$3,1)&amp;"C"&amp;$B75&amp;$F67,'Xử lý'!$B:$E,4,0))</f>
        <v>Văn.
V.Cường</v>
      </c>
      <c r="G75" s="104" t="str">
        <f>IF(ISNA(VLOOKUP(RIGHT(G$3,1)&amp;"C"&amp;$B75&amp;$F67,'Xử lý'!$B:$E,4,0)),"",VLOOKUP(RIGHT(G$3,1)&amp;"C"&amp;$B75&amp;$F67,'Xử lý'!$B:$E,4,0))</f>
        <v/>
      </c>
      <c r="H75" s="105" t="str">
        <f>IF(ISNA(VLOOKUP(RIGHT(H$3,1)&amp;"C"&amp;$B75&amp;$F67,'Xử lý'!$B:$E,4,0)),"",VLOOKUP(RIGHT(H$3,1)&amp;"C"&amp;$B75&amp;$F67,'Xử lý'!$B:$E,4,0))</f>
        <v/>
      </c>
      <c r="I75" s="172"/>
    </row>
    <row r="76" spans="1:9" ht="31" x14ac:dyDescent="0.65">
      <c r="A76" s="168"/>
      <c r="B76" s="169">
        <v>3</v>
      </c>
      <c r="C76" s="104" t="str">
        <f>IF(ISNA(VLOOKUP(RIGHT(C$3,1)&amp;"C"&amp;$B76&amp;$F67,'Xử lý'!$B:$E,4,0)),"",VLOOKUP(RIGHT(C$3,1)&amp;"C"&amp;$B76&amp;$F67,'Xử lý'!$B:$E,4,0))</f>
        <v>Toán.
T.H'Son</v>
      </c>
      <c r="D76" s="104" t="str">
        <f>IF(ISNA(VLOOKUP(RIGHT(D$3,1)&amp;"C"&amp;$B76&amp;$F67,'Xử lý'!$B:$E,4,0)),"",VLOOKUP(RIGHT(D$3,1)&amp;"C"&amp;$B76&amp;$F67,'Xử lý'!$B:$E,4,0))</f>
        <v>GDTC
TD.Phong</v>
      </c>
      <c r="E76" s="104" t="str">
        <f>IF(ISNA(VLOOKUP(RIGHT(E$3,1)&amp;"C"&amp;$B76&amp;$F67,'Xử lý'!$B:$E,4,0)),"",VLOOKUP(RIGHT(E$3,1)&amp;"C"&amp;$B76&amp;$F67,'Xử lý'!$B:$E,4,0))</f>
        <v/>
      </c>
      <c r="F76" s="104" t="str">
        <f>IF(ISNA(VLOOKUP(RIGHT(F$3,1)&amp;"C"&amp;$B76&amp;$F67,'Xử lý'!$B:$E,4,0)),"",VLOOKUP(RIGHT(F$3,1)&amp;"C"&amp;$B76&amp;$F67,'Xử lý'!$B:$E,4,0))</f>
        <v>Anh.
A.Dung</v>
      </c>
      <c r="G76" s="104" t="str">
        <f>IF(ISNA(VLOOKUP(RIGHT(G$3,1)&amp;"C"&amp;$B76&amp;$F67,'Xử lý'!$B:$E,4,0)),"",VLOOKUP(RIGHT(G$3,1)&amp;"C"&amp;$B76&amp;$F67,'Xử lý'!$B:$E,4,0))</f>
        <v/>
      </c>
      <c r="H76" s="105" t="str">
        <f>IF(ISNA(VLOOKUP(RIGHT(H$3,1)&amp;"C"&amp;$B76&amp;$F67,'Xử lý'!$B:$E,4,0)),"",VLOOKUP(RIGHT(H$3,1)&amp;"C"&amp;$B76&amp;$F67,'Xử lý'!$B:$E,4,0))</f>
        <v/>
      </c>
      <c r="I76" s="172"/>
    </row>
    <row r="77" spans="1:9" ht="31.5" thickBot="1" x14ac:dyDescent="0.7">
      <c r="A77" s="170"/>
      <c r="B77" s="171">
        <v>4</v>
      </c>
      <c r="C77" s="109" t="str">
        <f>IF(ISNA(VLOOKUP(RIGHT(C$3,1)&amp;"C"&amp;$B77&amp;$F67,'Xử lý'!$B:$E,4,0)),"",VLOOKUP(RIGHT(C$3,1)&amp;"C"&amp;$B77&amp;$F67,'Xử lý'!$B:$E,4,0))</f>
        <v>Toán.
T.H'Son</v>
      </c>
      <c r="D77" s="109" t="str">
        <f>IF(ISNA(VLOOKUP(RIGHT(D$3,1)&amp;"C"&amp;$B77&amp;$F67,'Xử lý'!$B:$E,4,0)),"",VLOOKUP(RIGHT(D$3,1)&amp;"C"&amp;$B77&amp;$F67,'Xử lý'!$B:$E,4,0))</f>
        <v>GDTC
TD.Phong</v>
      </c>
      <c r="E77" s="109" t="str">
        <f>IF(ISNA(VLOOKUP(RIGHT(E$3,1)&amp;"C"&amp;$B77&amp;$F67,'Xử lý'!$B:$E,4,0)),"",VLOOKUP(RIGHT(E$3,1)&amp;"C"&amp;$B77&amp;$F67,'Xử lý'!$B:$E,4,0))</f>
        <v/>
      </c>
      <c r="F77" s="109" t="str">
        <f>IF(ISNA(VLOOKUP(RIGHT(F$3,1)&amp;"C"&amp;$B77&amp;$F67,'Xử lý'!$B:$E,4,0)),"",VLOOKUP(RIGHT(F$3,1)&amp;"C"&amp;$B77&amp;$F67,'Xử lý'!$B:$E,4,0))</f>
        <v>Anh.
A.Dung</v>
      </c>
      <c r="G77" s="109" t="str">
        <f>IF(ISNA(VLOOKUP(RIGHT(G$3,1)&amp;"C"&amp;$B77&amp;$F67,'Xử lý'!$B:$E,4,0)),"",VLOOKUP(RIGHT(G$3,1)&amp;"C"&amp;$B77&amp;$F67,'Xử lý'!$B:$E,4,0))</f>
        <v/>
      </c>
      <c r="H77" s="110" t="str">
        <f>IF(ISNA(VLOOKUP(RIGHT(H$3,1)&amp;"C"&amp;$B77&amp;$F67,'Xử lý'!$B:$E,4,0)),"",VLOOKUP(RIGHT(H$3,1)&amp;"C"&amp;$B77&amp;$F67,'Xử lý'!$B:$E,4,0))</f>
        <v/>
      </c>
      <c r="I77" s="172"/>
    </row>
    <row r="78" spans="1:9" x14ac:dyDescent="0.35"/>
    <row r="79" spans="1:9" x14ac:dyDescent="0.35">
      <c r="A79" s="146" t="str">
        <f>A66</f>
        <v>THỜI KHÓA BIỂU TUẦN 3 - ÁP DỤNG TỪ 18/9/2023</v>
      </c>
      <c r="B79" s="146"/>
      <c r="C79" s="146"/>
      <c r="D79" s="146"/>
      <c r="E79" s="146"/>
      <c r="F79" s="146"/>
      <c r="G79" s="146"/>
      <c r="H79" s="146"/>
    </row>
    <row r="80" spans="1:9" ht="16" thickBot="1" x14ac:dyDescent="0.4">
      <c r="A80" s="147"/>
      <c r="B80" s="147"/>
      <c r="E80" s="147" t="s">
        <v>153</v>
      </c>
      <c r="F80" s="147" t="str">
        <f>IF(VALUE(RIGHT(F67,1))&lt;7,LEFT(F67,3)&amp;TRIM(VALUE(RIGHT(F67,1))+1),IF(VALUE(LEFT(F67,2))&lt;12,TRIM(VALUE(LEFT(F67,2))+1)&amp;"A1",""))</f>
        <v>10A7</v>
      </c>
      <c r="G80" s="147"/>
      <c r="H80" s="147"/>
    </row>
    <row r="81" spans="1:9" ht="16" thickBot="1" x14ac:dyDescent="0.4">
      <c r="A81" s="149"/>
      <c r="B81" s="150"/>
      <c r="C81" s="90" t="s">
        <v>79</v>
      </c>
      <c r="D81" s="90" t="s">
        <v>81</v>
      </c>
      <c r="E81" s="90" t="s">
        <v>82</v>
      </c>
      <c r="F81" s="90" t="s">
        <v>83</v>
      </c>
      <c r="G81" s="90" t="s">
        <v>84</v>
      </c>
      <c r="H81" s="91" t="s">
        <v>85</v>
      </c>
    </row>
    <row r="82" spans="1:9" ht="31" x14ac:dyDescent="0.65">
      <c r="A82" s="151" t="s">
        <v>9</v>
      </c>
      <c r="B82" s="152">
        <v>1</v>
      </c>
      <c r="C82" s="153" t="str">
        <f>IF(ISNA(VLOOKUP(RIGHT(C$3,1)&amp;"S"&amp;$B82&amp;$F80,'Xử lý'!$B:$E,4,0)),"",VLOOKUP(RIGHT(C$3,1)&amp;"S"&amp;$B82&amp;$F80,'Xử lý'!$B:$E,4,0))</f>
        <v/>
      </c>
      <c r="D82" s="153" t="str">
        <f>IF(ISNA(VLOOKUP(RIGHT(D$3,1)&amp;"S"&amp;$B82&amp;$F80,'Xử lý'!$B:$E,4,0)),"",VLOOKUP(RIGHT(D$3,1)&amp;"S"&amp;$B82&amp;$F80,'Xử lý'!$B:$E,4,0))</f>
        <v/>
      </c>
      <c r="E82" s="153" t="str">
        <f>IF(ISNA(VLOOKUP(RIGHT(E$3,1)&amp;"S"&amp;$B82&amp;$F80,'Xử lý'!$B:$E,4,0)),"",VLOOKUP(RIGHT(E$3,1)&amp;"S"&amp;$B82&amp;$F80,'Xử lý'!$B:$E,4,0))</f>
        <v/>
      </c>
      <c r="F82" s="153" t="str">
        <f>IF(ISNA(VLOOKUP(RIGHT(F$3,1)&amp;"S"&amp;$B82&amp;$F80,'Xử lý'!$B:$E,4,0)),"",VLOOKUP(RIGHT(F$3,1)&amp;"S"&amp;$B82&amp;$F80,'Xử lý'!$B:$E,4,0))</f>
        <v/>
      </c>
      <c r="G82" s="153" t="str">
        <f>IF(ISNA(VLOOKUP(RIGHT(G$3,1)&amp;"S"&amp;$B82&amp;$F80,'Xử lý'!$B:$E,4,0)),"",VLOOKUP(RIGHT(G$3,1)&amp;"S"&amp;$B82&amp;$F80,'Xử lý'!$B:$E,4,0))</f>
        <v/>
      </c>
      <c r="H82" s="154" t="str">
        <f>IF(ISNA(VLOOKUP(RIGHT(H$3,1)&amp;"S"&amp;$B82&amp;$F80,'Xử lý'!$B:$E,4,0)),"",VLOOKUP(RIGHT(H$3,1)&amp;"S"&amp;$B82&amp;$F80,'Xử lý'!$B:$E,4,0))</f>
        <v/>
      </c>
      <c r="I82" s="172"/>
    </row>
    <row r="83" spans="1:9" ht="31" x14ac:dyDescent="0.65">
      <c r="A83" s="156"/>
      <c r="B83" s="157">
        <v>2</v>
      </c>
      <c r="C83" s="158" t="str">
        <f>IF(ISNA(VLOOKUP(RIGHT(C$3,1)&amp;"S"&amp;$B83&amp;$F80,'Xử lý'!$B:$E,4,0)),"",VLOOKUP(RIGHT(C$3,1)&amp;"S"&amp;$B83&amp;$F80,'Xử lý'!$B:$E,4,0))</f>
        <v/>
      </c>
      <c r="D83" s="158" t="str">
        <f>IF(ISNA(VLOOKUP(RIGHT(D$3,1)&amp;"S"&amp;$B83&amp;$F80,'Xử lý'!$B:$E,4,0)),"",VLOOKUP(RIGHT(D$3,1)&amp;"S"&amp;$B83&amp;$F80,'Xử lý'!$B:$E,4,0))</f>
        <v/>
      </c>
      <c r="E83" s="158" t="str">
        <f>IF(ISNA(VLOOKUP(RIGHT(E$3,1)&amp;"S"&amp;$B83&amp;$F80,'Xử lý'!$B:$E,4,0)),"",VLOOKUP(RIGHT(E$3,1)&amp;"S"&amp;$B83&amp;$F80,'Xử lý'!$B:$E,4,0))</f>
        <v/>
      </c>
      <c r="F83" s="158" t="str">
        <f>IF(ISNA(VLOOKUP(RIGHT(F$3,1)&amp;"S"&amp;$B83&amp;$F80,'Xử lý'!$B:$E,4,0)),"",VLOOKUP(RIGHT(F$3,1)&amp;"S"&amp;$B83&amp;$F80,'Xử lý'!$B:$E,4,0))</f>
        <v/>
      </c>
      <c r="G83" s="158" t="str">
        <f>IF(ISNA(VLOOKUP(RIGHT(G$3,1)&amp;"S"&amp;$B83&amp;$F80,'Xử lý'!$B:$E,4,0)),"",VLOOKUP(RIGHT(G$3,1)&amp;"S"&amp;$B83&amp;$F80,'Xử lý'!$B:$E,4,0))</f>
        <v/>
      </c>
      <c r="H83" s="159" t="str">
        <f>IF(ISNA(VLOOKUP(RIGHT(H$3,1)&amp;"S"&amp;$B83&amp;$F80,'Xử lý'!$B:$E,4,0)),"",VLOOKUP(RIGHT(H$3,1)&amp;"S"&amp;$B83&amp;$F80,'Xử lý'!$B:$E,4,0))</f>
        <v/>
      </c>
      <c r="I83" s="172"/>
    </row>
    <row r="84" spans="1:9" ht="31" x14ac:dyDescent="0.65">
      <c r="A84" s="156"/>
      <c r="B84" s="157">
        <v>3</v>
      </c>
      <c r="C84" s="158" t="str">
        <f>IF(ISNA(VLOOKUP(RIGHT(C$3,1)&amp;"S"&amp;$B84&amp;$F80,'Xử lý'!$B:$E,4,0)),"",VLOOKUP(RIGHT(C$3,1)&amp;"S"&amp;$B84&amp;$F80,'Xử lý'!$B:$E,4,0))</f>
        <v/>
      </c>
      <c r="D84" s="158" t="str">
        <f>IF(ISNA(VLOOKUP(RIGHT(D$3,1)&amp;"S"&amp;$B84&amp;$F80,'Xử lý'!$B:$E,4,0)),"",VLOOKUP(RIGHT(D$3,1)&amp;"S"&amp;$B84&amp;$F80,'Xử lý'!$B:$E,4,0))</f>
        <v/>
      </c>
      <c r="E84" s="158" t="str">
        <f>IF(ISNA(VLOOKUP(RIGHT(E$3,1)&amp;"S"&amp;$B84&amp;$F80,'Xử lý'!$B:$E,4,0)),"",VLOOKUP(RIGHT(E$3,1)&amp;"S"&amp;$B84&amp;$F80,'Xử lý'!$B:$E,4,0))</f>
        <v/>
      </c>
      <c r="F84" s="158" t="str">
        <f>IF(ISNA(VLOOKUP(RIGHT(F$3,1)&amp;"S"&amp;$B84&amp;$F80,'Xử lý'!$B:$E,4,0)),"",VLOOKUP(RIGHT(F$3,1)&amp;"S"&amp;$B84&amp;$F80,'Xử lý'!$B:$E,4,0))</f>
        <v/>
      </c>
      <c r="G84" s="158" t="str">
        <f>IF(ISNA(VLOOKUP(RIGHT(G$3,1)&amp;"S"&amp;$B84&amp;$F80,'Xử lý'!$B:$E,4,0)),"",VLOOKUP(RIGHT(G$3,1)&amp;"S"&amp;$B84&amp;$F80,'Xử lý'!$B:$E,4,0))</f>
        <v/>
      </c>
      <c r="H84" s="159" t="str">
        <f>IF(ISNA(VLOOKUP(RIGHT(H$3,1)&amp;"S"&amp;$B84&amp;$F80,'Xử lý'!$B:$E,4,0)),"",VLOOKUP(RIGHT(H$3,1)&amp;"S"&amp;$B84&amp;$F80,'Xử lý'!$B:$E,4,0))</f>
        <v/>
      </c>
      <c r="I84" s="172"/>
    </row>
    <row r="85" spans="1:9" ht="31" x14ac:dyDescent="0.65">
      <c r="A85" s="156"/>
      <c r="B85" s="157">
        <v>4</v>
      </c>
      <c r="C85" s="158" t="str">
        <f>IF(ISNA(VLOOKUP(RIGHT(C$3,1)&amp;"S"&amp;$B85&amp;$F80,'Xử lý'!$B:$E,4,0)),"",VLOOKUP(RIGHT(C$3,1)&amp;"S"&amp;$B85&amp;$F80,'Xử lý'!$B:$E,4,0))</f>
        <v/>
      </c>
      <c r="D85" s="158" t="str">
        <f>IF(ISNA(VLOOKUP(RIGHT(D$3,1)&amp;"S"&amp;$B85&amp;$F80,'Xử lý'!$B:$E,4,0)),"",VLOOKUP(RIGHT(D$3,1)&amp;"S"&amp;$B85&amp;$F80,'Xử lý'!$B:$E,4,0))</f>
        <v/>
      </c>
      <c r="E85" s="158" t="str">
        <f>IF(ISNA(VLOOKUP(RIGHT(E$3,1)&amp;"S"&amp;$B85&amp;$F80,'Xử lý'!$B:$E,4,0)),"",VLOOKUP(RIGHT(E$3,1)&amp;"S"&amp;$B85&amp;$F80,'Xử lý'!$B:$E,4,0))</f>
        <v/>
      </c>
      <c r="F85" s="158" t="str">
        <f>IF(ISNA(VLOOKUP(RIGHT(F$3,1)&amp;"S"&amp;$B85&amp;$F80,'Xử lý'!$B:$E,4,0)),"",VLOOKUP(RIGHT(F$3,1)&amp;"S"&amp;$B85&amp;$F80,'Xử lý'!$B:$E,4,0))</f>
        <v/>
      </c>
      <c r="G85" s="158" t="str">
        <f>IF(ISNA(VLOOKUP(RIGHT(G$3,1)&amp;"S"&amp;$B85&amp;$F80,'Xử lý'!$B:$E,4,0)),"",VLOOKUP(RIGHT(G$3,1)&amp;"S"&amp;$B85&amp;$F80,'Xử lý'!$B:$E,4,0))</f>
        <v/>
      </c>
      <c r="H85" s="159" t="str">
        <f>IF(ISNA(VLOOKUP(RIGHT(H$3,1)&amp;"S"&amp;$B85&amp;$F80,'Xử lý'!$B:$E,4,0)),"",VLOOKUP(RIGHT(H$3,1)&amp;"S"&amp;$B85&amp;$F80,'Xử lý'!$B:$E,4,0))</f>
        <v/>
      </c>
      <c r="I85" s="172"/>
    </row>
    <row r="86" spans="1:9" ht="31.5" thickBot="1" x14ac:dyDescent="0.7">
      <c r="A86" s="160"/>
      <c r="B86" s="161">
        <v>5</v>
      </c>
      <c r="C86" s="162" t="str">
        <f>IF(ISNA(VLOOKUP(RIGHT(C$3,1)&amp;"S"&amp;$B86&amp;$F80,'Xử lý'!$B:$E,4,0)),"",VLOOKUP(RIGHT(C$3,1)&amp;"S"&amp;$B86&amp;$F80,'Xử lý'!$B:$E,4,0))</f>
        <v/>
      </c>
      <c r="D86" s="162" t="str">
        <f>IF(ISNA(VLOOKUP(RIGHT(D$3,1)&amp;"S"&amp;$B86&amp;$F80,'Xử lý'!$B:$E,4,0)),"",VLOOKUP(RIGHT(D$3,1)&amp;"S"&amp;$B86&amp;$F80,'Xử lý'!$B:$E,4,0))</f>
        <v/>
      </c>
      <c r="E86" s="162" t="str">
        <f>IF(ISNA(VLOOKUP(RIGHT(E$3,1)&amp;"S"&amp;$B86&amp;$F80,'Xử lý'!$B:$E,4,0)),"",VLOOKUP(RIGHT(E$3,1)&amp;"S"&amp;$B86&amp;$F80,'Xử lý'!$B:$E,4,0))</f>
        <v/>
      </c>
      <c r="F86" s="162" t="str">
        <f>IF(ISNA(VLOOKUP(RIGHT(F$3,1)&amp;"S"&amp;$B86&amp;$F80,'Xử lý'!$B:$E,4,0)),"",VLOOKUP(RIGHT(F$3,1)&amp;"S"&amp;$B86&amp;$F80,'Xử lý'!$B:$E,4,0))</f>
        <v/>
      </c>
      <c r="G86" s="162" t="str">
        <f>IF(ISNA(VLOOKUP(RIGHT(G$3,1)&amp;"S"&amp;$B86&amp;$F80,'Xử lý'!$B:$E,4,0)),"",VLOOKUP(RIGHT(G$3,1)&amp;"S"&amp;$B86&amp;$F80,'Xử lý'!$B:$E,4,0))</f>
        <v/>
      </c>
      <c r="H86" s="163" t="str">
        <f>IF(ISNA(VLOOKUP(RIGHT(H$3,1)&amp;"S"&amp;$B86&amp;$F80,'Xử lý'!$B:$E,4,0)),"",VLOOKUP(RIGHT(H$3,1)&amp;"S"&amp;$B86&amp;$F80,'Xử lý'!$B:$E,4,0))</f>
        <v/>
      </c>
      <c r="I86" s="172"/>
    </row>
    <row r="87" spans="1:9" ht="31" x14ac:dyDescent="0.65">
      <c r="A87" s="164" t="s">
        <v>64</v>
      </c>
      <c r="B87" s="165">
        <v>1</v>
      </c>
      <c r="C87" s="166" t="str">
        <f>IF(ISNA(VLOOKUP(RIGHT(C$3,1)&amp;"C"&amp;$B87&amp;$F80,'Xử lý'!$B:$E,4,0)),"",VLOOKUP(RIGHT(C$3,1)&amp;"C"&amp;$B87&amp;$F80,'Xử lý'!$B:$E,4,0))</f>
        <v/>
      </c>
      <c r="D87" s="166" t="str">
        <f>IF(ISNA(VLOOKUP(RIGHT(D$3,1)&amp;"C"&amp;$B87&amp;$F80,'Xử lý'!$B:$E,4,0)),"",VLOOKUP(RIGHT(D$3,1)&amp;"C"&amp;$B87&amp;$F80,'Xử lý'!$B:$E,4,0))</f>
        <v>GDTC
TD.Phong</v>
      </c>
      <c r="E87" s="166" t="str">
        <f>IF(ISNA(VLOOKUP(RIGHT(E$3,1)&amp;"C"&amp;$B87&amp;$F80,'Xử lý'!$B:$E,4,0)),"",VLOOKUP(RIGHT(E$3,1)&amp;"C"&amp;$B87&amp;$F80,'Xử lý'!$B:$E,4,0))</f>
        <v>Sử.
Su.Chương</v>
      </c>
      <c r="F87" s="166" t="str">
        <f>IF(ISNA(VLOOKUP(RIGHT(F$3,1)&amp;"C"&amp;$B87&amp;$F80,'Xử lý'!$B:$E,4,0)),"",VLOOKUP(RIGHT(F$3,1)&amp;"C"&amp;$B87&amp;$F80,'Xử lý'!$B:$E,4,0))</f>
        <v>Toán.
T.Khoa</v>
      </c>
      <c r="G87" s="166" t="str">
        <f>IF(ISNA(VLOOKUP(RIGHT(G$3,1)&amp;"C"&amp;$B87&amp;$F80,'Xử lý'!$B:$E,4,0)),"",VLOOKUP(RIGHT(G$3,1)&amp;"C"&amp;$B87&amp;$F80,'Xử lý'!$B:$E,4,0))</f>
        <v/>
      </c>
      <c r="H87" s="167" t="str">
        <f>IF(ISNA(VLOOKUP(RIGHT(H$3,1)&amp;"C"&amp;$B87&amp;$F80,'Xử lý'!$B:$E,4,0)),"",VLOOKUP(RIGHT(H$3,1)&amp;"C"&amp;$B87&amp;$F80,'Xử lý'!$B:$E,4,0))</f>
        <v/>
      </c>
      <c r="I87" s="172"/>
    </row>
    <row r="88" spans="1:9" ht="31" x14ac:dyDescent="0.65">
      <c r="A88" s="168"/>
      <c r="B88" s="169">
        <v>2</v>
      </c>
      <c r="C88" s="104" t="str">
        <f>IF(ISNA(VLOOKUP(RIGHT(C$3,1)&amp;"C"&amp;$B88&amp;$F80,'Xử lý'!$B:$E,4,0)),"",VLOOKUP(RIGHT(C$3,1)&amp;"C"&amp;$B88&amp;$F80,'Xử lý'!$B:$E,4,0))</f>
        <v/>
      </c>
      <c r="D88" s="104" t="str">
        <f>IF(ISNA(VLOOKUP(RIGHT(D$3,1)&amp;"C"&amp;$B88&amp;$F80,'Xử lý'!$B:$E,4,0)),"",VLOOKUP(RIGHT(D$3,1)&amp;"C"&amp;$B88&amp;$F80,'Xử lý'!$B:$E,4,0))</f>
        <v>GDTC
TD.Phong</v>
      </c>
      <c r="E88" s="104" t="str">
        <f>IF(ISNA(VLOOKUP(RIGHT(E$3,1)&amp;"C"&amp;$B88&amp;$F80,'Xử lý'!$B:$E,4,0)),"",VLOOKUP(RIGHT(E$3,1)&amp;"C"&amp;$B88&amp;$F80,'Xử lý'!$B:$E,4,0))</f>
        <v>Sử.
Su.Chương</v>
      </c>
      <c r="F88" s="104" t="str">
        <f>IF(ISNA(VLOOKUP(RIGHT(F$3,1)&amp;"C"&amp;$B88&amp;$F80,'Xử lý'!$B:$E,4,0)),"",VLOOKUP(RIGHT(F$3,1)&amp;"C"&amp;$B88&amp;$F80,'Xử lý'!$B:$E,4,0))</f>
        <v>Toán.
T.Khoa</v>
      </c>
      <c r="G88" s="104" t="str">
        <f>IF(ISNA(VLOOKUP(RIGHT(G$3,1)&amp;"C"&amp;$B88&amp;$F80,'Xử lý'!$B:$E,4,0)),"",VLOOKUP(RIGHT(G$3,1)&amp;"C"&amp;$B88&amp;$F80,'Xử lý'!$B:$E,4,0))</f>
        <v/>
      </c>
      <c r="H88" s="105" t="str">
        <f>IF(ISNA(VLOOKUP(RIGHT(H$3,1)&amp;"C"&amp;$B88&amp;$F80,'Xử lý'!$B:$E,4,0)),"",VLOOKUP(RIGHT(H$3,1)&amp;"C"&amp;$B88&amp;$F80,'Xử lý'!$B:$E,4,0))</f>
        <v/>
      </c>
      <c r="I88" s="172"/>
    </row>
    <row r="89" spans="1:9" ht="31" x14ac:dyDescent="0.65">
      <c r="A89" s="168"/>
      <c r="B89" s="169">
        <v>3</v>
      </c>
      <c r="C89" s="104" t="str">
        <f>IF(ISNA(VLOOKUP(RIGHT(C$3,1)&amp;"C"&amp;$B89&amp;$F80,'Xử lý'!$B:$E,4,0)),"",VLOOKUP(RIGHT(C$3,1)&amp;"C"&amp;$B89&amp;$F80,'Xử lý'!$B:$E,4,0))</f>
        <v/>
      </c>
      <c r="D89" s="104" t="str">
        <f>IF(ISNA(VLOOKUP(RIGHT(D$3,1)&amp;"C"&amp;$B89&amp;$F80,'Xử lý'!$B:$E,4,0)),"",VLOOKUP(RIGHT(D$3,1)&amp;"C"&amp;$B89&amp;$F80,'Xử lý'!$B:$E,4,0))</f>
        <v/>
      </c>
      <c r="E89" s="104" t="str">
        <f>IF(ISNA(VLOOKUP(RIGHT(E$3,1)&amp;"C"&amp;$B89&amp;$F80,'Xử lý'!$B:$E,4,0)),"",VLOOKUP(RIGHT(E$3,1)&amp;"C"&amp;$B89&amp;$F80,'Xử lý'!$B:$E,4,0))</f>
        <v>Anh.
A.Trang</v>
      </c>
      <c r="F89" s="104" t="str">
        <f>IF(ISNA(VLOOKUP(RIGHT(F$3,1)&amp;"C"&amp;$B89&amp;$F80,'Xử lý'!$B:$E,4,0)),"",VLOOKUP(RIGHT(F$3,1)&amp;"C"&amp;$B89&amp;$F80,'Xử lý'!$B:$E,4,0))</f>
        <v>Văn.
V.Cường</v>
      </c>
      <c r="G89" s="104" t="str">
        <f>IF(ISNA(VLOOKUP(RIGHT(G$3,1)&amp;"C"&amp;$B89&amp;$F80,'Xử lý'!$B:$E,4,0)),"",VLOOKUP(RIGHT(G$3,1)&amp;"C"&amp;$B89&amp;$F80,'Xử lý'!$B:$E,4,0))</f>
        <v/>
      </c>
      <c r="H89" s="105" t="str">
        <f>IF(ISNA(VLOOKUP(RIGHT(H$3,1)&amp;"C"&amp;$B89&amp;$F80,'Xử lý'!$B:$E,4,0)),"",VLOOKUP(RIGHT(H$3,1)&amp;"C"&amp;$B89&amp;$F80,'Xử lý'!$B:$E,4,0))</f>
        <v/>
      </c>
      <c r="I89" s="172"/>
    </row>
    <row r="90" spans="1:9" ht="31.5" thickBot="1" x14ac:dyDescent="0.7">
      <c r="A90" s="170"/>
      <c r="B90" s="171">
        <v>4</v>
      </c>
      <c r="C90" s="109" t="str">
        <f>IF(ISNA(VLOOKUP(RIGHT(C$3,1)&amp;"C"&amp;$B90&amp;$F80,'Xử lý'!$B:$E,4,0)),"",VLOOKUP(RIGHT(C$3,1)&amp;"C"&amp;$B90&amp;$F80,'Xử lý'!$B:$E,4,0))</f>
        <v/>
      </c>
      <c r="D90" s="109" t="str">
        <f>IF(ISNA(VLOOKUP(RIGHT(D$3,1)&amp;"C"&amp;$B90&amp;$F80,'Xử lý'!$B:$E,4,0)),"",VLOOKUP(RIGHT(D$3,1)&amp;"C"&amp;$B90&amp;$F80,'Xử lý'!$B:$E,4,0))</f>
        <v>GDQP
QP.Lâm</v>
      </c>
      <c r="E90" s="109" t="str">
        <f>IF(ISNA(VLOOKUP(RIGHT(E$3,1)&amp;"C"&amp;$B90&amp;$F80,'Xử lý'!$B:$E,4,0)),"",VLOOKUP(RIGHT(E$3,1)&amp;"C"&amp;$B90&amp;$F80,'Xử lý'!$B:$E,4,0))</f>
        <v>Anh.
A.Trang</v>
      </c>
      <c r="F90" s="109" t="str">
        <f>IF(ISNA(VLOOKUP(RIGHT(F$3,1)&amp;"C"&amp;$B90&amp;$F80,'Xử lý'!$B:$E,4,0)),"",VLOOKUP(RIGHT(F$3,1)&amp;"C"&amp;$B90&amp;$F80,'Xử lý'!$B:$E,4,0))</f>
        <v>Văn.
V.Cường</v>
      </c>
      <c r="G90" s="109" t="str">
        <f>IF(ISNA(VLOOKUP(RIGHT(G$3,1)&amp;"C"&amp;$B90&amp;$F80,'Xử lý'!$B:$E,4,0)),"",VLOOKUP(RIGHT(G$3,1)&amp;"C"&amp;$B90&amp;$F80,'Xử lý'!$B:$E,4,0))</f>
        <v/>
      </c>
      <c r="H90" s="110" t="str">
        <f>IF(ISNA(VLOOKUP(RIGHT(H$3,1)&amp;"C"&amp;$B90&amp;$F80,'Xử lý'!$B:$E,4,0)),"",VLOOKUP(RIGHT(H$3,1)&amp;"C"&amp;$B90&amp;$F80,'Xử lý'!$B:$E,4,0))</f>
        <v/>
      </c>
      <c r="I90" s="172"/>
    </row>
    <row r="91" spans="1:9" x14ac:dyDescent="0.35"/>
    <row r="92" spans="1:9" x14ac:dyDescent="0.35">
      <c r="A92" s="146" t="str">
        <f>A79</f>
        <v>THỜI KHÓA BIỂU TUẦN 3 - ÁP DỤNG TỪ 18/9/2023</v>
      </c>
      <c r="B92" s="146"/>
      <c r="C92" s="146"/>
      <c r="D92" s="146"/>
      <c r="E92" s="146"/>
      <c r="F92" s="146"/>
      <c r="G92" s="146"/>
      <c r="H92" s="146"/>
    </row>
    <row r="93" spans="1:9" ht="16" thickBot="1" x14ac:dyDescent="0.4">
      <c r="A93" s="147"/>
      <c r="B93" s="147"/>
      <c r="E93" s="147" t="s">
        <v>153</v>
      </c>
      <c r="F93" s="147" t="str">
        <f>IF(VALUE(RIGHT(F80,1))&lt;7,LEFT(F80,3)&amp;TRIM(VALUE(RIGHT(F80,1))+1),IF(VALUE(LEFT(F80,2))&lt;12,TRIM(VALUE(LEFT(F80,2))+1)&amp;"A1",""))</f>
        <v>11A1</v>
      </c>
      <c r="G93" s="147"/>
      <c r="H93" s="147"/>
    </row>
    <row r="94" spans="1:9" ht="16" thickBot="1" x14ac:dyDescent="0.4">
      <c r="A94" s="149"/>
      <c r="B94" s="150"/>
      <c r="C94" s="90" t="s">
        <v>79</v>
      </c>
      <c r="D94" s="90" t="s">
        <v>81</v>
      </c>
      <c r="E94" s="90" t="s">
        <v>82</v>
      </c>
      <c r="F94" s="90" t="s">
        <v>83</v>
      </c>
      <c r="G94" s="90" t="s">
        <v>84</v>
      </c>
      <c r="H94" s="91" t="s">
        <v>85</v>
      </c>
    </row>
    <row r="95" spans="1:9" ht="31" x14ac:dyDescent="0.65">
      <c r="A95" s="151" t="s">
        <v>9</v>
      </c>
      <c r="B95" s="152">
        <v>1</v>
      </c>
      <c r="C95" s="153" t="str">
        <f>IF(ISNA(VLOOKUP(RIGHT(C$3,1)&amp;"S"&amp;$B95&amp;$F93,'Xử lý'!$B:$E,4,0)),"",VLOOKUP(RIGHT(C$3,1)&amp;"S"&amp;$B95&amp;$F93,'Xử lý'!$B:$E,4,0))</f>
        <v/>
      </c>
      <c r="D95" s="153" t="str">
        <f>IF(ISNA(VLOOKUP(RIGHT(D$3,1)&amp;"S"&amp;$B95&amp;$F93,'Xử lý'!$B:$E,4,0)),"",VLOOKUP(RIGHT(D$3,1)&amp;"S"&amp;$B95&amp;$F93,'Xử lý'!$B:$E,4,0))</f>
        <v/>
      </c>
      <c r="E95" s="153" t="str">
        <f>IF(ISNA(VLOOKUP(RIGHT(E$3,1)&amp;"S"&amp;$B95&amp;$F93,'Xử lý'!$B:$E,4,0)),"",VLOOKUP(RIGHT(E$3,1)&amp;"S"&amp;$B95&amp;$F93,'Xử lý'!$B:$E,4,0))</f>
        <v/>
      </c>
      <c r="F95" s="153" t="str">
        <f>IF(ISNA(VLOOKUP(RIGHT(F$3,1)&amp;"S"&amp;$B95&amp;$F93,'Xử lý'!$B:$E,4,0)),"",VLOOKUP(RIGHT(F$3,1)&amp;"S"&amp;$B95&amp;$F93,'Xử lý'!$B:$E,4,0))</f>
        <v/>
      </c>
      <c r="G95" s="153" t="str">
        <f>IF(ISNA(VLOOKUP(RIGHT(G$3,1)&amp;"S"&amp;$B95&amp;$F93,'Xử lý'!$B:$E,4,0)),"",VLOOKUP(RIGHT(G$3,1)&amp;"S"&amp;$B95&amp;$F93,'Xử lý'!$B:$E,4,0))</f>
        <v/>
      </c>
      <c r="H95" s="154" t="str">
        <f>IF(ISNA(VLOOKUP(RIGHT(H$3,1)&amp;"S"&amp;$B95&amp;$F93,'Xử lý'!$B:$E,4,0)),"",VLOOKUP(RIGHT(H$3,1)&amp;"S"&amp;$B95&amp;$F93,'Xử lý'!$B:$E,4,0))</f>
        <v/>
      </c>
      <c r="I95" s="172"/>
    </row>
    <row r="96" spans="1:9" ht="31" x14ac:dyDescent="0.65">
      <c r="A96" s="156"/>
      <c r="B96" s="157">
        <v>2</v>
      </c>
      <c r="C96" s="158" t="str">
        <f>IF(ISNA(VLOOKUP(RIGHT(C$3,1)&amp;"S"&amp;$B96&amp;$F93,'Xử lý'!$B:$E,4,0)),"",VLOOKUP(RIGHT(C$3,1)&amp;"S"&amp;$B96&amp;$F93,'Xử lý'!$B:$E,4,0))</f>
        <v/>
      </c>
      <c r="D96" s="158" t="str">
        <f>IF(ISNA(VLOOKUP(RIGHT(D$3,1)&amp;"S"&amp;$B96&amp;$F93,'Xử lý'!$B:$E,4,0)),"",VLOOKUP(RIGHT(D$3,1)&amp;"S"&amp;$B96&amp;$F93,'Xử lý'!$B:$E,4,0))</f>
        <v/>
      </c>
      <c r="E96" s="158" t="str">
        <f>IF(ISNA(VLOOKUP(RIGHT(E$3,1)&amp;"S"&amp;$B96&amp;$F93,'Xử lý'!$B:$E,4,0)),"",VLOOKUP(RIGHT(E$3,1)&amp;"S"&amp;$B96&amp;$F93,'Xử lý'!$B:$E,4,0))</f>
        <v/>
      </c>
      <c r="F96" s="158" t="str">
        <f>IF(ISNA(VLOOKUP(RIGHT(F$3,1)&amp;"S"&amp;$B96&amp;$F93,'Xử lý'!$B:$E,4,0)),"",VLOOKUP(RIGHT(F$3,1)&amp;"S"&amp;$B96&amp;$F93,'Xử lý'!$B:$E,4,0))</f>
        <v/>
      </c>
      <c r="G96" s="158" t="str">
        <f>IF(ISNA(VLOOKUP(RIGHT(G$3,1)&amp;"S"&amp;$B96&amp;$F93,'Xử lý'!$B:$E,4,0)),"",VLOOKUP(RIGHT(G$3,1)&amp;"S"&amp;$B96&amp;$F93,'Xử lý'!$B:$E,4,0))</f>
        <v/>
      </c>
      <c r="H96" s="159" t="str">
        <f>IF(ISNA(VLOOKUP(RIGHT(H$3,1)&amp;"S"&amp;$B96&amp;$F93,'Xử lý'!$B:$E,4,0)),"",VLOOKUP(RIGHT(H$3,1)&amp;"S"&amp;$B96&amp;$F93,'Xử lý'!$B:$E,4,0))</f>
        <v/>
      </c>
      <c r="I96" s="172"/>
    </row>
    <row r="97" spans="1:9" ht="31" x14ac:dyDescent="0.65">
      <c r="A97" s="156"/>
      <c r="B97" s="157">
        <v>3</v>
      </c>
      <c r="C97" s="158" t="str">
        <f>IF(ISNA(VLOOKUP(RIGHT(C$3,1)&amp;"S"&amp;$B97&amp;$F93,'Xử lý'!$B:$E,4,0)),"",VLOOKUP(RIGHT(C$3,1)&amp;"S"&amp;$B97&amp;$F93,'Xử lý'!$B:$E,4,0))</f>
        <v/>
      </c>
      <c r="D97" s="158" t="str">
        <f>IF(ISNA(VLOOKUP(RIGHT(D$3,1)&amp;"S"&amp;$B97&amp;$F93,'Xử lý'!$B:$E,4,0)),"",VLOOKUP(RIGHT(D$3,1)&amp;"S"&amp;$B97&amp;$F93,'Xử lý'!$B:$E,4,0))</f>
        <v/>
      </c>
      <c r="E97" s="158" t="str">
        <f>IF(ISNA(VLOOKUP(RIGHT(E$3,1)&amp;"S"&amp;$B97&amp;$F93,'Xử lý'!$B:$E,4,0)),"",VLOOKUP(RIGHT(E$3,1)&amp;"S"&amp;$B97&amp;$F93,'Xử lý'!$B:$E,4,0))</f>
        <v/>
      </c>
      <c r="F97" s="158" t="str">
        <f>IF(ISNA(VLOOKUP(RIGHT(F$3,1)&amp;"S"&amp;$B97&amp;$F93,'Xử lý'!$B:$E,4,0)),"",VLOOKUP(RIGHT(F$3,1)&amp;"S"&amp;$B97&amp;$F93,'Xử lý'!$B:$E,4,0))</f>
        <v/>
      </c>
      <c r="G97" s="158" t="str">
        <f>IF(ISNA(VLOOKUP(RIGHT(G$3,1)&amp;"S"&amp;$B97&amp;$F93,'Xử lý'!$B:$E,4,0)),"",VLOOKUP(RIGHT(G$3,1)&amp;"S"&amp;$B97&amp;$F93,'Xử lý'!$B:$E,4,0))</f>
        <v/>
      </c>
      <c r="H97" s="159" t="str">
        <f>IF(ISNA(VLOOKUP(RIGHT(H$3,1)&amp;"S"&amp;$B97&amp;$F93,'Xử lý'!$B:$E,4,0)),"",VLOOKUP(RIGHT(H$3,1)&amp;"S"&amp;$B97&amp;$F93,'Xử lý'!$B:$E,4,0))</f>
        <v/>
      </c>
      <c r="I97" s="172"/>
    </row>
    <row r="98" spans="1:9" ht="31" x14ac:dyDescent="0.65">
      <c r="A98" s="156"/>
      <c r="B98" s="157">
        <v>4</v>
      </c>
      <c r="C98" s="158" t="str">
        <f>IF(ISNA(VLOOKUP(RIGHT(C$3,1)&amp;"S"&amp;$B98&amp;$F93,'Xử lý'!$B:$E,4,0)),"",VLOOKUP(RIGHT(C$3,1)&amp;"S"&amp;$B98&amp;$F93,'Xử lý'!$B:$E,4,0))</f>
        <v/>
      </c>
      <c r="D98" s="158" t="str">
        <f>IF(ISNA(VLOOKUP(RIGHT(D$3,1)&amp;"S"&amp;$B98&amp;$F93,'Xử lý'!$B:$E,4,0)),"",VLOOKUP(RIGHT(D$3,1)&amp;"S"&amp;$B98&amp;$F93,'Xử lý'!$B:$E,4,0))</f>
        <v/>
      </c>
      <c r="E98" s="158" t="str">
        <f>IF(ISNA(VLOOKUP(RIGHT(E$3,1)&amp;"S"&amp;$B98&amp;$F93,'Xử lý'!$B:$E,4,0)),"",VLOOKUP(RIGHT(E$3,1)&amp;"S"&amp;$B98&amp;$F93,'Xử lý'!$B:$E,4,0))</f>
        <v/>
      </c>
      <c r="F98" s="158" t="str">
        <f>IF(ISNA(VLOOKUP(RIGHT(F$3,1)&amp;"S"&amp;$B98&amp;$F93,'Xử lý'!$B:$E,4,0)),"",VLOOKUP(RIGHT(F$3,1)&amp;"S"&amp;$B98&amp;$F93,'Xử lý'!$B:$E,4,0))</f>
        <v/>
      </c>
      <c r="G98" s="158" t="str">
        <f>IF(ISNA(VLOOKUP(RIGHT(G$3,1)&amp;"S"&amp;$B98&amp;$F93,'Xử lý'!$B:$E,4,0)),"",VLOOKUP(RIGHT(G$3,1)&amp;"S"&amp;$B98&amp;$F93,'Xử lý'!$B:$E,4,0))</f>
        <v/>
      </c>
      <c r="H98" s="159" t="str">
        <f>IF(ISNA(VLOOKUP(RIGHT(H$3,1)&amp;"S"&amp;$B98&amp;$F93,'Xử lý'!$B:$E,4,0)),"",VLOOKUP(RIGHT(H$3,1)&amp;"S"&amp;$B98&amp;$F93,'Xử lý'!$B:$E,4,0))</f>
        <v/>
      </c>
      <c r="I98" s="172"/>
    </row>
    <row r="99" spans="1:9" ht="31" thickBot="1" x14ac:dyDescent="0.7">
      <c r="A99" s="160"/>
      <c r="B99" s="161">
        <v>5</v>
      </c>
      <c r="C99" s="162" t="str">
        <f>IF(ISNA(VLOOKUP(RIGHT(C$3,1)&amp;"S"&amp;$B99&amp;$F93,'Xử lý'!$B:$E,4,0)),"",VLOOKUP(RIGHT(C$3,1)&amp;"S"&amp;$B99&amp;$F93,'Xử lý'!$B:$E,4,0))</f>
        <v/>
      </c>
      <c r="D99" s="162" t="str">
        <f>IF(ISNA(VLOOKUP(RIGHT(D$3,1)&amp;"S"&amp;$B99&amp;$F93,'Xử lý'!$B:$E,4,0)),"",VLOOKUP(RIGHT(D$3,1)&amp;"S"&amp;$B99&amp;$F93,'Xử lý'!$B:$E,4,0))</f>
        <v/>
      </c>
      <c r="E99" s="162" t="str">
        <f>IF(ISNA(VLOOKUP(RIGHT(E$3,1)&amp;"S"&amp;$B99&amp;$F93,'Xử lý'!$B:$E,4,0)),"",VLOOKUP(RIGHT(E$3,1)&amp;"S"&amp;$B99&amp;$F93,'Xử lý'!$B:$E,4,0))</f>
        <v/>
      </c>
      <c r="F99" s="162" t="str">
        <f>IF(ISNA(VLOOKUP(RIGHT(F$3,1)&amp;"S"&amp;$B99&amp;$F93,'Xử lý'!$B:$E,4,0)),"",VLOOKUP(RIGHT(F$3,1)&amp;"S"&amp;$B99&amp;$F93,'Xử lý'!$B:$E,4,0))</f>
        <v/>
      </c>
      <c r="G99" s="162" t="str">
        <f>IF(ISNA(VLOOKUP(RIGHT(G$3,1)&amp;"S"&amp;$B99&amp;$F93,'Xử lý'!$B:$E,4,0)),"",VLOOKUP(RIGHT(G$3,1)&amp;"S"&amp;$B99&amp;$F93,'Xử lý'!$B:$E,4,0))</f>
        <v/>
      </c>
      <c r="H99" s="163" t="str">
        <f>IF(ISNA(VLOOKUP(RIGHT(H$3,1)&amp;"S"&amp;$B99&amp;$F93,'Xử lý'!$B:$E,4,0)),"",VLOOKUP(RIGHT(H$3,1)&amp;"S"&amp;$B99&amp;$F93,'Xử lý'!$B:$E,4,0))</f>
        <v/>
      </c>
      <c r="I99" s="172"/>
    </row>
    <row r="100" spans="1:9" ht="31" x14ac:dyDescent="0.65">
      <c r="A100" s="164" t="s">
        <v>64</v>
      </c>
      <c r="B100" s="165">
        <v>1</v>
      </c>
      <c r="C100" s="166" t="str">
        <f>IF(ISNA(VLOOKUP(RIGHT(C$3,1)&amp;"C"&amp;$B100&amp;$F93,'Xử lý'!$B:$E,4,0)),"",VLOOKUP(RIGHT(C$3,1)&amp;"C"&amp;$B100&amp;$F93,'Xử lý'!$B:$E,4,0))</f>
        <v/>
      </c>
      <c r="D100" s="166" t="str">
        <f>IF(ISNA(VLOOKUP(RIGHT(D$3,1)&amp;"C"&amp;$B100&amp;$F93,'Xử lý'!$B:$E,4,0)),"",VLOOKUP(RIGHT(D$3,1)&amp;"C"&amp;$B100&amp;$F93,'Xử lý'!$B:$E,4,0))</f>
        <v>Toán.
T.Tín</v>
      </c>
      <c r="E100" s="166" t="str">
        <f>IF(ISNA(VLOOKUP(RIGHT(E$3,1)&amp;"C"&amp;$B100&amp;$F93,'Xử lý'!$B:$E,4,0)),"",VLOOKUP(RIGHT(E$3,1)&amp;"C"&amp;$B100&amp;$F93,'Xử lý'!$B:$E,4,0))</f>
        <v/>
      </c>
      <c r="F100" s="166" t="str">
        <f>IF(ISNA(VLOOKUP(RIGHT(F$3,1)&amp;"C"&amp;$B100&amp;$F93,'Xử lý'!$B:$E,4,0)),"",VLOOKUP(RIGHT(F$3,1)&amp;"C"&amp;$B100&amp;$F93,'Xử lý'!$B:$E,4,0))</f>
        <v>Hóa.
H.Thủy</v>
      </c>
      <c r="G100" s="166" t="str">
        <f>IF(ISNA(VLOOKUP(RIGHT(G$3,1)&amp;"C"&amp;$B100&amp;$F93,'Xử lý'!$B:$E,4,0)),"",VLOOKUP(RIGHT(G$3,1)&amp;"C"&amp;$B100&amp;$F93,'Xử lý'!$B:$E,4,0))</f>
        <v>GDTC
TD.Cảnh</v>
      </c>
      <c r="H100" s="167" t="str">
        <f>IF(ISNA(VLOOKUP(RIGHT(H$3,1)&amp;"C"&amp;$B100&amp;$F93,'Xử lý'!$B:$E,4,0)),"",VLOOKUP(RIGHT(H$3,1)&amp;"C"&amp;$B100&amp;$F93,'Xử lý'!$B:$E,4,0))</f>
        <v/>
      </c>
      <c r="I100" s="172"/>
    </row>
    <row r="101" spans="1:9" ht="31" x14ac:dyDescent="0.65">
      <c r="A101" s="168"/>
      <c r="B101" s="169">
        <v>2</v>
      </c>
      <c r="C101" s="104" t="str">
        <f>IF(ISNA(VLOOKUP(RIGHT(C$3,1)&amp;"C"&amp;$B101&amp;$F93,'Xử lý'!$B:$E,4,0)),"",VLOOKUP(RIGHT(C$3,1)&amp;"C"&amp;$B101&amp;$F93,'Xử lý'!$B:$E,4,0))</f>
        <v/>
      </c>
      <c r="D101" s="104" t="str">
        <f>IF(ISNA(VLOOKUP(RIGHT(D$3,1)&amp;"C"&amp;$B101&amp;$F93,'Xử lý'!$B:$E,4,0)),"",VLOOKUP(RIGHT(D$3,1)&amp;"C"&amp;$B101&amp;$F93,'Xử lý'!$B:$E,4,0))</f>
        <v>Toán.
T.Tín</v>
      </c>
      <c r="E101" s="104" t="str">
        <f>IF(ISNA(VLOOKUP(RIGHT(E$3,1)&amp;"C"&amp;$B101&amp;$F93,'Xử lý'!$B:$E,4,0)),"",VLOOKUP(RIGHT(E$3,1)&amp;"C"&amp;$B101&amp;$F93,'Xử lý'!$B:$E,4,0))</f>
        <v/>
      </c>
      <c r="F101" s="104" t="str">
        <f>IF(ISNA(VLOOKUP(RIGHT(F$3,1)&amp;"C"&amp;$B101&amp;$F93,'Xử lý'!$B:$E,4,0)),"",VLOOKUP(RIGHT(F$3,1)&amp;"C"&amp;$B101&amp;$F93,'Xử lý'!$B:$E,4,0))</f>
        <v>Hóa.
H.Thủy</v>
      </c>
      <c r="G101" s="104" t="str">
        <f>IF(ISNA(VLOOKUP(RIGHT(G$3,1)&amp;"C"&amp;$B101&amp;$F93,'Xử lý'!$B:$E,4,0)),"",VLOOKUP(RIGHT(G$3,1)&amp;"C"&amp;$B101&amp;$F93,'Xử lý'!$B:$E,4,0))</f>
        <v>GDTC
TD.Cảnh</v>
      </c>
      <c r="H101" s="105" t="str">
        <f>IF(ISNA(VLOOKUP(RIGHT(H$3,1)&amp;"C"&amp;$B101&amp;$F93,'Xử lý'!$B:$E,4,0)),"",VLOOKUP(RIGHT(H$3,1)&amp;"C"&amp;$B101&amp;$F93,'Xử lý'!$B:$E,4,0))</f>
        <v/>
      </c>
      <c r="I101" s="172"/>
    </row>
    <row r="102" spans="1:9" ht="31" x14ac:dyDescent="0.65">
      <c r="A102" s="168"/>
      <c r="B102" s="169">
        <v>3</v>
      </c>
      <c r="C102" s="104" t="str">
        <f>IF(ISNA(VLOOKUP(RIGHT(C$3,1)&amp;"C"&amp;$B102&amp;$F93,'Xử lý'!$B:$E,4,0)),"",VLOOKUP(RIGHT(C$3,1)&amp;"C"&amp;$B102&amp;$F93,'Xử lý'!$B:$E,4,0))</f>
        <v/>
      </c>
      <c r="D102" s="104" t="str">
        <f>IF(ISNA(VLOOKUP(RIGHT(D$3,1)&amp;"C"&amp;$B102&amp;$F93,'Xử lý'!$B:$E,4,0)),"",VLOOKUP(RIGHT(D$3,1)&amp;"C"&amp;$B102&amp;$F93,'Xử lý'!$B:$E,4,0))</f>
        <v>Lý.
L.Ly</v>
      </c>
      <c r="E102" s="104" t="str">
        <f>IF(ISNA(VLOOKUP(RIGHT(E$3,1)&amp;"C"&amp;$B102&amp;$F93,'Xử lý'!$B:$E,4,0)),"",VLOOKUP(RIGHT(E$3,1)&amp;"C"&amp;$B102&amp;$F93,'Xử lý'!$B:$E,4,0))</f>
        <v/>
      </c>
      <c r="F102" s="104" t="str">
        <f>IF(ISNA(VLOOKUP(RIGHT(F$3,1)&amp;"C"&amp;$B102&amp;$F93,'Xử lý'!$B:$E,4,0)),"",VLOOKUP(RIGHT(F$3,1)&amp;"C"&amp;$B102&amp;$F93,'Xử lý'!$B:$E,4,0))</f>
        <v>Anh.
A.Trang</v>
      </c>
      <c r="G102" s="104" t="str">
        <f>IF(ISNA(VLOOKUP(RIGHT(G$3,1)&amp;"C"&amp;$B102&amp;$F93,'Xử lý'!$B:$E,4,0)),"",VLOOKUP(RIGHT(G$3,1)&amp;"C"&amp;$B102&amp;$F93,'Xử lý'!$B:$E,4,0))</f>
        <v>GDQP
QP.Lâm</v>
      </c>
      <c r="H102" s="105" t="str">
        <f>IF(ISNA(VLOOKUP(RIGHT(H$3,1)&amp;"C"&amp;$B102&amp;$F93,'Xử lý'!$B:$E,4,0)),"",VLOOKUP(RIGHT(H$3,1)&amp;"C"&amp;$B102&amp;$F93,'Xử lý'!$B:$E,4,0))</f>
        <v/>
      </c>
      <c r="I102" s="172"/>
    </row>
    <row r="103" spans="1:9" ht="31.5" thickBot="1" x14ac:dyDescent="0.7">
      <c r="A103" s="170"/>
      <c r="B103" s="171">
        <v>4</v>
      </c>
      <c r="C103" s="109" t="str">
        <f>IF(ISNA(VLOOKUP(RIGHT(C$3,1)&amp;"C"&amp;$B103&amp;$F93,'Xử lý'!$B:$E,4,0)),"",VLOOKUP(RIGHT(C$3,1)&amp;"C"&amp;$B103&amp;$F93,'Xử lý'!$B:$E,4,0))</f>
        <v/>
      </c>
      <c r="D103" s="109" t="str">
        <f>IF(ISNA(VLOOKUP(RIGHT(D$3,1)&amp;"C"&amp;$B103&amp;$F93,'Xử lý'!$B:$E,4,0)),"",VLOOKUP(RIGHT(D$3,1)&amp;"C"&amp;$B103&amp;$F93,'Xử lý'!$B:$E,4,0))</f>
        <v>Lý.
L.Ly</v>
      </c>
      <c r="E103" s="109" t="str">
        <f>IF(ISNA(VLOOKUP(RIGHT(E$3,1)&amp;"C"&amp;$B103&amp;$F93,'Xử lý'!$B:$E,4,0)),"",VLOOKUP(RIGHT(E$3,1)&amp;"C"&amp;$B103&amp;$F93,'Xử lý'!$B:$E,4,0))</f>
        <v/>
      </c>
      <c r="F103" s="109" t="str">
        <f>IF(ISNA(VLOOKUP(RIGHT(F$3,1)&amp;"C"&amp;$B103&amp;$F93,'Xử lý'!$B:$E,4,0)),"",VLOOKUP(RIGHT(F$3,1)&amp;"C"&amp;$B103&amp;$F93,'Xử lý'!$B:$E,4,0))</f>
        <v>Anh.
A.Trang</v>
      </c>
      <c r="G103" s="109" t="str">
        <f>IF(ISNA(VLOOKUP(RIGHT(G$3,1)&amp;"C"&amp;$B103&amp;$F93,'Xử lý'!$B:$E,4,0)),"",VLOOKUP(RIGHT(G$3,1)&amp;"C"&amp;$B103&amp;$F93,'Xử lý'!$B:$E,4,0))</f>
        <v/>
      </c>
      <c r="H103" s="110" t="str">
        <f>IF(ISNA(VLOOKUP(RIGHT(H$3,1)&amp;"C"&amp;$B103&amp;$F93,'Xử lý'!$B:$E,4,0)),"",VLOOKUP(RIGHT(H$3,1)&amp;"C"&amp;$B103&amp;$F93,'Xử lý'!$B:$E,4,0))</f>
        <v/>
      </c>
      <c r="I103" s="172"/>
    </row>
    <row r="104" spans="1:9" x14ac:dyDescent="0.35"/>
    <row r="105" spans="1:9" x14ac:dyDescent="0.35">
      <c r="A105" s="146" t="str">
        <f>A92</f>
        <v>THỜI KHÓA BIỂU TUẦN 3 - ÁP DỤNG TỪ 18/9/2023</v>
      </c>
      <c r="B105" s="146"/>
      <c r="C105" s="146"/>
      <c r="D105" s="146"/>
      <c r="E105" s="146"/>
      <c r="F105" s="146"/>
      <c r="G105" s="146"/>
      <c r="H105" s="146"/>
    </row>
    <row r="106" spans="1:9" ht="16" thickBot="1" x14ac:dyDescent="0.4">
      <c r="A106" s="147"/>
      <c r="B106" s="147"/>
      <c r="E106" s="147" t="s">
        <v>153</v>
      </c>
      <c r="F106" s="147" t="str">
        <f>IF(VALUE(RIGHT(F93,1))&lt;7,LEFT(F93,3)&amp;TRIM(VALUE(RIGHT(F93,1))+1),IF(VALUE(LEFT(F93,2))&lt;12,TRIM(VALUE(LEFT(F93,2))+1)&amp;"A1",""))</f>
        <v>11A2</v>
      </c>
      <c r="G106" s="147"/>
      <c r="H106" s="147"/>
    </row>
    <row r="107" spans="1:9" ht="16" thickBot="1" x14ac:dyDescent="0.4">
      <c r="A107" s="149"/>
      <c r="B107" s="150"/>
      <c r="C107" s="90" t="s">
        <v>79</v>
      </c>
      <c r="D107" s="90" t="s">
        <v>81</v>
      </c>
      <c r="E107" s="90" t="s">
        <v>82</v>
      </c>
      <c r="F107" s="90" t="s">
        <v>83</v>
      </c>
      <c r="G107" s="90" t="s">
        <v>84</v>
      </c>
      <c r="H107" s="91" t="s">
        <v>85</v>
      </c>
    </row>
    <row r="108" spans="1:9" ht="31" x14ac:dyDescent="0.65">
      <c r="A108" s="151" t="s">
        <v>9</v>
      </c>
      <c r="B108" s="152">
        <v>1</v>
      </c>
      <c r="C108" s="153" t="str">
        <f>IF(ISNA(VLOOKUP(RIGHT(C$3,1)&amp;"S"&amp;$B108&amp;$F106,'Xử lý'!$B:$E,4,0)),"",VLOOKUP(RIGHT(C$3,1)&amp;"S"&amp;$B108&amp;$F106,'Xử lý'!$B:$E,4,0))</f>
        <v/>
      </c>
      <c r="D108" s="153" t="str">
        <f>IF(ISNA(VLOOKUP(RIGHT(D$3,1)&amp;"S"&amp;$B108&amp;$F106,'Xử lý'!$B:$E,4,0)),"",VLOOKUP(RIGHT(D$3,1)&amp;"S"&amp;$B108&amp;$F106,'Xử lý'!$B:$E,4,0))</f>
        <v/>
      </c>
      <c r="E108" s="153" t="str">
        <f>IF(ISNA(VLOOKUP(RIGHT(E$3,1)&amp;"S"&amp;$B108&amp;$F106,'Xử lý'!$B:$E,4,0)),"",VLOOKUP(RIGHT(E$3,1)&amp;"S"&amp;$B108&amp;$F106,'Xử lý'!$B:$E,4,0))</f>
        <v/>
      </c>
      <c r="F108" s="153" t="str">
        <f>IF(ISNA(VLOOKUP(RIGHT(F$3,1)&amp;"S"&amp;$B108&amp;$F106,'Xử lý'!$B:$E,4,0)),"",VLOOKUP(RIGHT(F$3,1)&amp;"S"&amp;$B108&amp;$F106,'Xử lý'!$B:$E,4,0))</f>
        <v/>
      </c>
      <c r="G108" s="153" t="str">
        <f>IF(ISNA(VLOOKUP(RIGHT(G$3,1)&amp;"S"&amp;$B108&amp;$F106,'Xử lý'!$B:$E,4,0)),"",VLOOKUP(RIGHT(G$3,1)&amp;"S"&amp;$B108&amp;$F106,'Xử lý'!$B:$E,4,0))</f>
        <v/>
      </c>
      <c r="H108" s="154" t="str">
        <f>IF(ISNA(VLOOKUP(RIGHT(H$3,1)&amp;"S"&amp;$B108&amp;$F106,'Xử lý'!$B:$E,4,0)),"",VLOOKUP(RIGHT(H$3,1)&amp;"S"&amp;$B108&amp;$F106,'Xử lý'!$B:$E,4,0))</f>
        <v/>
      </c>
      <c r="I108" s="172"/>
    </row>
    <row r="109" spans="1:9" ht="31" x14ac:dyDescent="0.65">
      <c r="A109" s="156"/>
      <c r="B109" s="157">
        <v>2</v>
      </c>
      <c r="C109" s="158" t="str">
        <f>IF(ISNA(VLOOKUP(RIGHT(C$3,1)&amp;"S"&amp;$B109&amp;$F106,'Xử lý'!$B:$E,4,0)),"",VLOOKUP(RIGHT(C$3,1)&amp;"S"&amp;$B109&amp;$F106,'Xử lý'!$B:$E,4,0))</f>
        <v/>
      </c>
      <c r="D109" s="158" t="str">
        <f>IF(ISNA(VLOOKUP(RIGHT(D$3,1)&amp;"S"&amp;$B109&amp;$F106,'Xử lý'!$B:$E,4,0)),"",VLOOKUP(RIGHT(D$3,1)&amp;"S"&amp;$B109&amp;$F106,'Xử lý'!$B:$E,4,0))</f>
        <v/>
      </c>
      <c r="E109" s="158" t="str">
        <f>IF(ISNA(VLOOKUP(RIGHT(E$3,1)&amp;"S"&amp;$B109&amp;$F106,'Xử lý'!$B:$E,4,0)),"",VLOOKUP(RIGHT(E$3,1)&amp;"S"&amp;$B109&amp;$F106,'Xử lý'!$B:$E,4,0))</f>
        <v/>
      </c>
      <c r="F109" s="158" t="str">
        <f>IF(ISNA(VLOOKUP(RIGHT(F$3,1)&amp;"S"&amp;$B109&amp;$F106,'Xử lý'!$B:$E,4,0)),"",VLOOKUP(RIGHT(F$3,1)&amp;"S"&amp;$B109&amp;$F106,'Xử lý'!$B:$E,4,0))</f>
        <v/>
      </c>
      <c r="G109" s="158" t="str">
        <f>IF(ISNA(VLOOKUP(RIGHT(G$3,1)&amp;"S"&amp;$B109&amp;$F106,'Xử lý'!$B:$E,4,0)),"",VLOOKUP(RIGHT(G$3,1)&amp;"S"&amp;$B109&amp;$F106,'Xử lý'!$B:$E,4,0))</f>
        <v/>
      </c>
      <c r="H109" s="159" t="str">
        <f>IF(ISNA(VLOOKUP(RIGHT(H$3,1)&amp;"S"&amp;$B109&amp;$F106,'Xử lý'!$B:$E,4,0)),"",VLOOKUP(RIGHT(H$3,1)&amp;"S"&amp;$B109&amp;$F106,'Xử lý'!$B:$E,4,0))</f>
        <v/>
      </c>
      <c r="I109" s="172"/>
    </row>
    <row r="110" spans="1:9" ht="31" x14ac:dyDescent="0.65">
      <c r="A110" s="156"/>
      <c r="B110" s="157">
        <v>3</v>
      </c>
      <c r="C110" s="158" t="str">
        <f>IF(ISNA(VLOOKUP(RIGHT(C$3,1)&amp;"S"&amp;$B110&amp;$F106,'Xử lý'!$B:$E,4,0)),"",VLOOKUP(RIGHT(C$3,1)&amp;"S"&amp;$B110&amp;$F106,'Xử lý'!$B:$E,4,0))</f>
        <v/>
      </c>
      <c r="D110" s="158" t="str">
        <f>IF(ISNA(VLOOKUP(RIGHT(D$3,1)&amp;"S"&amp;$B110&amp;$F106,'Xử lý'!$B:$E,4,0)),"",VLOOKUP(RIGHT(D$3,1)&amp;"S"&amp;$B110&amp;$F106,'Xử lý'!$B:$E,4,0))</f>
        <v/>
      </c>
      <c r="E110" s="158" t="str">
        <f>IF(ISNA(VLOOKUP(RIGHT(E$3,1)&amp;"S"&amp;$B110&amp;$F106,'Xử lý'!$B:$E,4,0)),"",VLOOKUP(RIGHT(E$3,1)&amp;"S"&amp;$B110&amp;$F106,'Xử lý'!$B:$E,4,0))</f>
        <v/>
      </c>
      <c r="F110" s="158" t="str">
        <f>IF(ISNA(VLOOKUP(RIGHT(F$3,1)&amp;"S"&amp;$B110&amp;$F106,'Xử lý'!$B:$E,4,0)),"",VLOOKUP(RIGHT(F$3,1)&amp;"S"&amp;$B110&amp;$F106,'Xử lý'!$B:$E,4,0))</f>
        <v/>
      </c>
      <c r="G110" s="158" t="str">
        <f>IF(ISNA(VLOOKUP(RIGHT(G$3,1)&amp;"S"&amp;$B110&amp;$F106,'Xử lý'!$B:$E,4,0)),"",VLOOKUP(RIGHT(G$3,1)&amp;"S"&amp;$B110&amp;$F106,'Xử lý'!$B:$E,4,0))</f>
        <v/>
      </c>
      <c r="H110" s="159" t="str">
        <f>IF(ISNA(VLOOKUP(RIGHT(H$3,1)&amp;"S"&amp;$B110&amp;$F106,'Xử lý'!$B:$E,4,0)),"",VLOOKUP(RIGHT(H$3,1)&amp;"S"&amp;$B110&amp;$F106,'Xử lý'!$B:$E,4,0))</f>
        <v/>
      </c>
      <c r="I110" s="172"/>
    </row>
    <row r="111" spans="1:9" ht="31" x14ac:dyDescent="0.65">
      <c r="A111" s="156"/>
      <c r="B111" s="157">
        <v>4</v>
      </c>
      <c r="C111" s="158" t="str">
        <f>IF(ISNA(VLOOKUP(RIGHT(C$3,1)&amp;"S"&amp;$B111&amp;$F106,'Xử lý'!$B:$E,4,0)),"",VLOOKUP(RIGHT(C$3,1)&amp;"S"&amp;$B111&amp;$F106,'Xử lý'!$B:$E,4,0))</f>
        <v/>
      </c>
      <c r="D111" s="158" t="str">
        <f>IF(ISNA(VLOOKUP(RIGHT(D$3,1)&amp;"S"&amp;$B111&amp;$F106,'Xử lý'!$B:$E,4,0)),"",VLOOKUP(RIGHT(D$3,1)&amp;"S"&amp;$B111&amp;$F106,'Xử lý'!$B:$E,4,0))</f>
        <v/>
      </c>
      <c r="E111" s="158" t="str">
        <f>IF(ISNA(VLOOKUP(RIGHT(E$3,1)&amp;"S"&amp;$B111&amp;$F106,'Xử lý'!$B:$E,4,0)),"",VLOOKUP(RIGHT(E$3,1)&amp;"S"&amp;$B111&amp;$F106,'Xử lý'!$B:$E,4,0))</f>
        <v/>
      </c>
      <c r="F111" s="158" t="str">
        <f>IF(ISNA(VLOOKUP(RIGHT(F$3,1)&amp;"S"&amp;$B111&amp;$F106,'Xử lý'!$B:$E,4,0)),"",VLOOKUP(RIGHT(F$3,1)&amp;"S"&amp;$B111&amp;$F106,'Xử lý'!$B:$E,4,0))</f>
        <v/>
      </c>
      <c r="G111" s="158" t="str">
        <f>IF(ISNA(VLOOKUP(RIGHT(G$3,1)&amp;"S"&amp;$B111&amp;$F106,'Xử lý'!$B:$E,4,0)),"",VLOOKUP(RIGHT(G$3,1)&amp;"S"&amp;$B111&amp;$F106,'Xử lý'!$B:$E,4,0))</f>
        <v/>
      </c>
      <c r="H111" s="159" t="str">
        <f>IF(ISNA(VLOOKUP(RIGHT(H$3,1)&amp;"S"&amp;$B111&amp;$F106,'Xử lý'!$B:$E,4,0)),"",VLOOKUP(RIGHT(H$3,1)&amp;"S"&amp;$B111&amp;$F106,'Xử lý'!$B:$E,4,0))</f>
        <v/>
      </c>
      <c r="I111" s="172"/>
    </row>
    <row r="112" spans="1:9" ht="31" thickBot="1" x14ac:dyDescent="0.7">
      <c r="A112" s="160"/>
      <c r="B112" s="161">
        <v>5</v>
      </c>
      <c r="C112" s="162" t="str">
        <f>IF(ISNA(VLOOKUP(RIGHT(C$3,1)&amp;"S"&amp;$B112&amp;$F106,'Xử lý'!$B:$E,4,0)),"",VLOOKUP(RIGHT(C$3,1)&amp;"S"&amp;$B112&amp;$F106,'Xử lý'!$B:$E,4,0))</f>
        <v/>
      </c>
      <c r="D112" s="162" t="str">
        <f>IF(ISNA(VLOOKUP(RIGHT(D$3,1)&amp;"S"&amp;$B112&amp;$F106,'Xử lý'!$B:$E,4,0)),"",VLOOKUP(RIGHT(D$3,1)&amp;"S"&amp;$B112&amp;$F106,'Xử lý'!$B:$E,4,0))</f>
        <v/>
      </c>
      <c r="E112" s="162" t="str">
        <f>IF(ISNA(VLOOKUP(RIGHT(E$3,1)&amp;"S"&amp;$B112&amp;$F106,'Xử lý'!$B:$E,4,0)),"",VLOOKUP(RIGHT(E$3,1)&amp;"S"&amp;$B112&amp;$F106,'Xử lý'!$B:$E,4,0))</f>
        <v/>
      </c>
      <c r="F112" s="162" t="str">
        <f>IF(ISNA(VLOOKUP(RIGHT(F$3,1)&amp;"S"&amp;$B112&amp;$F106,'Xử lý'!$B:$E,4,0)),"",VLOOKUP(RIGHT(F$3,1)&amp;"S"&amp;$B112&amp;$F106,'Xử lý'!$B:$E,4,0))</f>
        <v/>
      </c>
      <c r="G112" s="162" t="str">
        <f>IF(ISNA(VLOOKUP(RIGHT(G$3,1)&amp;"S"&amp;$B112&amp;$F106,'Xử lý'!$B:$E,4,0)),"",VLOOKUP(RIGHT(G$3,1)&amp;"S"&amp;$B112&amp;$F106,'Xử lý'!$B:$E,4,0))</f>
        <v/>
      </c>
      <c r="H112" s="163" t="str">
        <f>IF(ISNA(VLOOKUP(RIGHT(H$3,1)&amp;"S"&amp;$B112&amp;$F106,'Xử lý'!$B:$E,4,0)),"",VLOOKUP(RIGHT(H$3,1)&amp;"S"&amp;$B112&amp;$F106,'Xử lý'!$B:$E,4,0))</f>
        <v/>
      </c>
      <c r="I112" s="172"/>
    </row>
    <row r="113" spans="1:9" ht="31" x14ac:dyDescent="0.65">
      <c r="A113" s="164" t="s">
        <v>64</v>
      </c>
      <c r="B113" s="165">
        <v>1</v>
      </c>
      <c r="C113" s="166" t="str">
        <f>IF(ISNA(VLOOKUP(RIGHT(C$3,1)&amp;"C"&amp;$B113&amp;$F106,'Xử lý'!$B:$E,4,0)),"",VLOOKUP(RIGHT(C$3,1)&amp;"C"&amp;$B113&amp;$F106,'Xử lý'!$B:$E,4,0))</f>
        <v>Hóa.
H.Thắm</v>
      </c>
      <c r="D113" s="166" t="str">
        <f>IF(ISNA(VLOOKUP(RIGHT(D$3,1)&amp;"C"&amp;$B113&amp;$F106,'Xử lý'!$B:$E,4,0)),"",VLOOKUP(RIGHT(D$3,1)&amp;"C"&amp;$B113&amp;$F106,'Xử lý'!$B:$E,4,0))</f>
        <v/>
      </c>
      <c r="E113" s="166" t="str">
        <f>IF(ISNA(VLOOKUP(RIGHT(E$3,1)&amp;"C"&amp;$B113&amp;$F106,'Xử lý'!$B:$E,4,0)),"",VLOOKUP(RIGHT(E$3,1)&amp;"C"&amp;$B113&amp;$F106,'Xử lý'!$B:$E,4,0))</f>
        <v>GDQP
QP.Lâm</v>
      </c>
      <c r="F113" s="166" t="str">
        <f>IF(ISNA(VLOOKUP(RIGHT(F$3,1)&amp;"C"&amp;$B113&amp;$F106,'Xử lý'!$B:$E,4,0)),"",VLOOKUP(RIGHT(F$3,1)&amp;"C"&amp;$B113&amp;$F106,'Xử lý'!$B:$E,4,0))</f>
        <v>Toán.
T.Dân</v>
      </c>
      <c r="G113" s="166" t="str">
        <f>IF(ISNA(VLOOKUP(RIGHT(G$3,1)&amp;"C"&amp;$B113&amp;$F106,'Xử lý'!$B:$E,4,0)),"",VLOOKUP(RIGHT(G$3,1)&amp;"C"&amp;$B113&amp;$F106,'Xử lý'!$B:$E,4,0))</f>
        <v/>
      </c>
      <c r="H113" s="167" t="str">
        <f>IF(ISNA(VLOOKUP(RIGHT(H$3,1)&amp;"C"&amp;$B113&amp;$F106,'Xử lý'!$B:$E,4,0)),"",VLOOKUP(RIGHT(H$3,1)&amp;"C"&amp;$B113&amp;$F106,'Xử lý'!$B:$E,4,0))</f>
        <v/>
      </c>
      <c r="I113" s="172"/>
    </row>
    <row r="114" spans="1:9" ht="31" x14ac:dyDescent="0.65">
      <c r="A114" s="168"/>
      <c r="B114" s="169">
        <v>2</v>
      </c>
      <c r="C114" s="104" t="str">
        <f>IF(ISNA(VLOOKUP(RIGHT(C$3,1)&amp;"C"&amp;$B114&amp;$F106,'Xử lý'!$B:$E,4,0)),"",VLOOKUP(RIGHT(C$3,1)&amp;"C"&amp;$B114&amp;$F106,'Xử lý'!$B:$E,4,0))</f>
        <v>Hóa.
H.Thắm</v>
      </c>
      <c r="D114" s="104" t="str">
        <f>IF(ISNA(VLOOKUP(RIGHT(D$3,1)&amp;"C"&amp;$B114&amp;$F106,'Xử lý'!$B:$E,4,0)),"",VLOOKUP(RIGHT(D$3,1)&amp;"C"&amp;$B114&amp;$F106,'Xử lý'!$B:$E,4,0))</f>
        <v/>
      </c>
      <c r="E114" s="104" t="str">
        <f>IF(ISNA(VLOOKUP(RIGHT(E$3,1)&amp;"C"&amp;$B114&amp;$F106,'Xử lý'!$B:$E,4,0)),"",VLOOKUP(RIGHT(E$3,1)&amp;"C"&amp;$B114&amp;$F106,'Xử lý'!$B:$E,4,0))</f>
        <v>GDTC
TD.Cảnh</v>
      </c>
      <c r="F114" s="104" t="str">
        <f>IF(ISNA(VLOOKUP(RIGHT(F$3,1)&amp;"C"&amp;$B114&amp;$F106,'Xử lý'!$B:$E,4,0)),"",VLOOKUP(RIGHT(F$3,1)&amp;"C"&amp;$B114&amp;$F106,'Xử lý'!$B:$E,4,0))</f>
        <v>Toán.
T.Dân</v>
      </c>
      <c r="G114" s="104" t="str">
        <f>IF(ISNA(VLOOKUP(RIGHT(G$3,1)&amp;"C"&amp;$B114&amp;$F106,'Xử lý'!$B:$E,4,0)),"",VLOOKUP(RIGHT(G$3,1)&amp;"C"&amp;$B114&amp;$F106,'Xử lý'!$B:$E,4,0))</f>
        <v/>
      </c>
      <c r="H114" s="105" t="str">
        <f>IF(ISNA(VLOOKUP(RIGHT(H$3,1)&amp;"C"&amp;$B114&amp;$F106,'Xử lý'!$B:$E,4,0)),"",VLOOKUP(RIGHT(H$3,1)&amp;"C"&amp;$B114&amp;$F106,'Xử lý'!$B:$E,4,0))</f>
        <v/>
      </c>
      <c r="I114" s="172"/>
    </row>
    <row r="115" spans="1:9" ht="31" x14ac:dyDescent="0.65">
      <c r="A115" s="168"/>
      <c r="B115" s="169">
        <v>3</v>
      </c>
      <c r="C115" s="104" t="str">
        <f>IF(ISNA(VLOOKUP(RIGHT(C$3,1)&amp;"C"&amp;$B115&amp;$F106,'Xử lý'!$B:$E,4,0)),"",VLOOKUP(RIGHT(C$3,1)&amp;"C"&amp;$B115&amp;$F106,'Xử lý'!$B:$E,4,0))</f>
        <v>Anh.
A.Phương</v>
      </c>
      <c r="D115" s="104" t="str">
        <f>IF(ISNA(VLOOKUP(RIGHT(D$3,1)&amp;"C"&amp;$B115&amp;$F106,'Xử lý'!$B:$E,4,0)),"",VLOOKUP(RIGHT(D$3,1)&amp;"C"&amp;$B115&amp;$F106,'Xử lý'!$B:$E,4,0))</f>
        <v/>
      </c>
      <c r="E115" s="104" t="str">
        <f>IF(ISNA(VLOOKUP(RIGHT(E$3,1)&amp;"C"&amp;$B115&amp;$F106,'Xử lý'!$B:$E,4,0)),"",VLOOKUP(RIGHT(E$3,1)&amp;"C"&amp;$B115&amp;$F106,'Xử lý'!$B:$E,4,0))</f>
        <v>GDTC
TD.Cảnh</v>
      </c>
      <c r="F115" s="104" t="str">
        <f>IF(ISNA(VLOOKUP(RIGHT(F$3,1)&amp;"C"&amp;$B115&amp;$F106,'Xử lý'!$B:$E,4,0)),"",VLOOKUP(RIGHT(F$3,1)&amp;"C"&amp;$B115&amp;$F106,'Xử lý'!$B:$E,4,0))</f>
        <v>Lý.
L.Ly</v>
      </c>
      <c r="G115" s="104" t="str">
        <f>IF(ISNA(VLOOKUP(RIGHT(G$3,1)&amp;"C"&amp;$B115&amp;$F106,'Xử lý'!$B:$E,4,0)),"",VLOOKUP(RIGHT(G$3,1)&amp;"C"&amp;$B115&amp;$F106,'Xử lý'!$B:$E,4,0))</f>
        <v/>
      </c>
      <c r="H115" s="105" t="str">
        <f>IF(ISNA(VLOOKUP(RIGHT(H$3,1)&amp;"C"&amp;$B115&amp;$F106,'Xử lý'!$B:$E,4,0)),"",VLOOKUP(RIGHT(H$3,1)&amp;"C"&amp;$B115&amp;$F106,'Xử lý'!$B:$E,4,0))</f>
        <v/>
      </c>
      <c r="I115" s="172"/>
    </row>
    <row r="116" spans="1:9" ht="31.5" thickBot="1" x14ac:dyDescent="0.7">
      <c r="A116" s="170"/>
      <c r="B116" s="171">
        <v>4</v>
      </c>
      <c r="C116" s="109" t="str">
        <f>IF(ISNA(VLOOKUP(RIGHT(C$3,1)&amp;"C"&amp;$B116&amp;$F106,'Xử lý'!$B:$E,4,0)),"",VLOOKUP(RIGHT(C$3,1)&amp;"C"&amp;$B116&amp;$F106,'Xử lý'!$B:$E,4,0))</f>
        <v>Anh.
A.Phương</v>
      </c>
      <c r="D116" s="109" t="str">
        <f>IF(ISNA(VLOOKUP(RIGHT(D$3,1)&amp;"C"&amp;$B116&amp;$F106,'Xử lý'!$B:$E,4,0)),"",VLOOKUP(RIGHT(D$3,1)&amp;"C"&amp;$B116&amp;$F106,'Xử lý'!$B:$E,4,0))</f>
        <v/>
      </c>
      <c r="E116" s="109" t="str">
        <f>IF(ISNA(VLOOKUP(RIGHT(E$3,1)&amp;"C"&amp;$B116&amp;$F106,'Xử lý'!$B:$E,4,0)),"",VLOOKUP(RIGHT(E$3,1)&amp;"C"&amp;$B116&amp;$F106,'Xử lý'!$B:$E,4,0))</f>
        <v/>
      </c>
      <c r="F116" s="109" t="str">
        <f>IF(ISNA(VLOOKUP(RIGHT(F$3,1)&amp;"C"&amp;$B116&amp;$F106,'Xử lý'!$B:$E,4,0)),"",VLOOKUP(RIGHT(F$3,1)&amp;"C"&amp;$B116&amp;$F106,'Xử lý'!$B:$E,4,0))</f>
        <v>Lý.
L.Ly</v>
      </c>
      <c r="G116" s="109" t="str">
        <f>IF(ISNA(VLOOKUP(RIGHT(G$3,1)&amp;"C"&amp;$B116&amp;$F106,'Xử lý'!$B:$E,4,0)),"",VLOOKUP(RIGHT(G$3,1)&amp;"C"&amp;$B116&amp;$F106,'Xử lý'!$B:$E,4,0))</f>
        <v/>
      </c>
      <c r="H116" s="110" t="str">
        <f>IF(ISNA(VLOOKUP(RIGHT(H$3,1)&amp;"C"&amp;$B116&amp;$F106,'Xử lý'!$B:$E,4,0)),"",VLOOKUP(RIGHT(H$3,1)&amp;"C"&amp;$B116&amp;$F106,'Xử lý'!$B:$E,4,0))</f>
        <v/>
      </c>
      <c r="I116" s="172"/>
    </row>
    <row r="117" spans="1:9" x14ac:dyDescent="0.35"/>
    <row r="118" spans="1:9" x14ac:dyDescent="0.35">
      <c r="A118" s="146" t="str">
        <f>A105</f>
        <v>THỜI KHÓA BIỂU TUẦN 3 - ÁP DỤNG TỪ 18/9/2023</v>
      </c>
      <c r="B118" s="146"/>
      <c r="C118" s="146"/>
      <c r="D118" s="146"/>
      <c r="E118" s="146"/>
      <c r="F118" s="146"/>
      <c r="G118" s="146"/>
      <c r="H118" s="146"/>
    </row>
    <row r="119" spans="1:9" ht="16" thickBot="1" x14ac:dyDescent="0.4">
      <c r="A119" s="147"/>
      <c r="B119" s="147"/>
      <c r="E119" s="147" t="s">
        <v>153</v>
      </c>
      <c r="F119" s="147" t="str">
        <f>IF(VALUE(RIGHT(F106,1))&lt;7,LEFT(F106,3)&amp;TRIM(VALUE(RIGHT(F106,1))+1),IF(VALUE(LEFT(F106,2))&lt;12,TRIM(VALUE(LEFT(F106,2))+1)&amp;"A1",""))</f>
        <v>11A3</v>
      </c>
      <c r="G119" s="147"/>
      <c r="H119" s="147"/>
    </row>
    <row r="120" spans="1:9" ht="16" thickBot="1" x14ac:dyDescent="0.4">
      <c r="A120" s="149"/>
      <c r="B120" s="150"/>
      <c r="C120" s="90" t="s">
        <v>79</v>
      </c>
      <c r="D120" s="90" t="s">
        <v>81</v>
      </c>
      <c r="E120" s="90" t="s">
        <v>82</v>
      </c>
      <c r="F120" s="90" t="s">
        <v>83</v>
      </c>
      <c r="G120" s="90" t="s">
        <v>84</v>
      </c>
      <c r="H120" s="91" t="s">
        <v>85</v>
      </c>
    </row>
    <row r="121" spans="1:9" ht="31" x14ac:dyDescent="0.65">
      <c r="A121" s="151" t="s">
        <v>9</v>
      </c>
      <c r="B121" s="152">
        <v>1</v>
      </c>
      <c r="C121" s="153" t="str">
        <f>IF(ISNA(VLOOKUP(RIGHT(C$3,1)&amp;"S"&amp;$B121&amp;$F119,'Xử lý'!$B:$E,4,0)),"",VLOOKUP(RIGHT(C$3,1)&amp;"S"&amp;$B121&amp;$F119,'Xử lý'!$B:$E,4,0))</f>
        <v/>
      </c>
      <c r="D121" s="153" t="str">
        <f>IF(ISNA(VLOOKUP(RIGHT(D$3,1)&amp;"S"&amp;$B121&amp;$F119,'Xử lý'!$B:$E,4,0)),"",VLOOKUP(RIGHT(D$3,1)&amp;"S"&amp;$B121&amp;$F119,'Xử lý'!$B:$E,4,0))</f>
        <v/>
      </c>
      <c r="E121" s="153" t="str">
        <f>IF(ISNA(VLOOKUP(RIGHT(E$3,1)&amp;"S"&amp;$B121&amp;$F119,'Xử lý'!$B:$E,4,0)),"",VLOOKUP(RIGHT(E$3,1)&amp;"S"&amp;$B121&amp;$F119,'Xử lý'!$B:$E,4,0))</f>
        <v/>
      </c>
      <c r="F121" s="153" t="str">
        <f>IF(ISNA(VLOOKUP(RIGHT(F$3,1)&amp;"S"&amp;$B121&amp;$F119,'Xử lý'!$B:$E,4,0)),"",VLOOKUP(RIGHT(F$3,1)&amp;"S"&amp;$B121&amp;$F119,'Xử lý'!$B:$E,4,0))</f>
        <v/>
      </c>
      <c r="G121" s="153" t="str">
        <f>IF(ISNA(VLOOKUP(RIGHT(G$3,1)&amp;"S"&amp;$B121&amp;$F119,'Xử lý'!$B:$E,4,0)),"",VLOOKUP(RIGHT(G$3,1)&amp;"S"&amp;$B121&amp;$F119,'Xử lý'!$B:$E,4,0))</f>
        <v/>
      </c>
      <c r="H121" s="154" t="str">
        <f>IF(ISNA(VLOOKUP(RIGHT(H$3,1)&amp;"S"&amp;$B121&amp;$F119,'Xử lý'!$B:$E,4,0)),"",VLOOKUP(RIGHT(H$3,1)&amp;"S"&amp;$B121&amp;$F119,'Xử lý'!$B:$E,4,0))</f>
        <v/>
      </c>
      <c r="I121" s="172"/>
    </row>
    <row r="122" spans="1:9" ht="31" x14ac:dyDescent="0.65">
      <c r="A122" s="156"/>
      <c r="B122" s="157">
        <v>2</v>
      </c>
      <c r="C122" s="158" t="str">
        <f>IF(ISNA(VLOOKUP(RIGHT(C$3,1)&amp;"S"&amp;$B122&amp;$F119,'Xử lý'!$B:$E,4,0)),"",VLOOKUP(RIGHT(C$3,1)&amp;"S"&amp;$B122&amp;$F119,'Xử lý'!$B:$E,4,0))</f>
        <v/>
      </c>
      <c r="D122" s="158" t="str">
        <f>IF(ISNA(VLOOKUP(RIGHT(D$3,1)&amp;"S"&amp;$B122&amp;$F119,'Xử lý'!$B:$E,4,0)),"",VLOOKUP(RIGHT(D$3,1)&amp;"S"&amp;$B122&amp;$F119,'Xử lý'!$B:$E,4,0))</f>
        <v/>
      </c>
      <c r="E122" s="158" t="str">
        <f>IF(ISNA(VLOOKUP(RIGHT(E$3,1)&amp;"S"&amp;$B122&amp;$F119,'Xử lý'!$B:$E,4,0)),"",VLOOKUP(RIGHT(E$3,1)&amp;"S"&amp;$B122&amp;$F119,'Xử lý'!$B:$E,4,0))</f>
        <v/>
      </c>
      <c r="F122" s="158" t="str">
        <f>IF(ISNA(VLOOKUP(RIGHT(F$3,1)&amp;"S"&amp;$B122&amp;$F119,'Xử lý'!$B:$E,4,0)),"",VLOOKUP(RIGHT(F$3,1)&amp;"S"&amp;$B122&amp;$F119,'Xử lý'!$B:$E,4,0))</f>
        <v/>
      </c>
      <c r="G122" s="158" t="str">
        <f>IF(ISNA(VLOOKUP(RIGHT(G$3,1)&amp;"S"&amp;$B122&amp;$F119,'Xử lý'!$B:$E,4,0)),"",VLOOKUP(RIGHT(G$3,1)&amp;"S"&amp;$B122&amp;$F119,'Xử lý'!$B:$E,4,0))</f>
        <v/>
      </c>
      <c r="H122" s="159" t="str">
        <f>IF(ISNA(VLOOKUP(RIGHT(H$3,1)&amp;"S"&amp;$B122&amp;$F119,'Xử lý'!$B:$E,4,0)),"",VLOOKUP(RIGHT(H$3,1)&amp;"S"&amp;$B122&amp;$F119,'Xử lý'!$B:$E,4,0))</f>
        <v/>
      </c>
      <c r="I122" s="172"/>
    </row>
    <row r="123" spans="1:9" ht="31" x14ac:dyDescent="0.65">
      <c r="A123" s="156"/>
      <c r="B123" s="157">
        <v>3</v>
      </c>
      <c r="C123" s="158" t="str">
        <f>IF(ISNA(VLOOKUP(RIGHT(C$3,1)&amp;"S"&amp;$B123&amp;$F119,'Xử lý'!$B:$E,4,0)),"",VLOOKUP(RIGHT(C$3,1)&amp;"S"&amp;$B123&amp;$F119,'Xử lý'!$B:$E,4,0))</f>
        <v/>
      </c>
      <c r="D123" s="158" t="str">
        <f>IF(ISNA(VLOOKUP(RIGHT(D$3,1)&amp;"S"&amp;$B123&amp;$F119,'Xử lý'!$B:$E,4,0)),"",VLOOKUP(RIGHT(D$3,1)&amp;"S"&amp;$B123&amp;$F119,'Xử lý'!$B:$E,4,0))</f>
        <v/>
      </c>
      <c r="E123" s="158" t="str">
        <f>IF(ISNA(VLOOKUP(RIGHT(E$3,1)&amp;"S"&amp;$B123&amp;$F119,'Xử lý'!$B:$E,4,0)),"",VLOOKUP(RIGHT(E$3,1)&amp;"S"&amp;$B123&amp;$F119,'Xử lý'!$B:$E,4,0))</f>
        <v/>
      </c>
      <c r="F123" s="158" t="str">
        <f>IF(ISNA(VLOOKUP(RIGHT(F$3,1)&amp;"S"&amp;$B123&amp;$F119,'Xử lý'!$B:$E,4,0)),"",VLOOKUP(RIGHT(F$3,1)&amp;"S"&amp;$B123&amp;$F119,'Xử lý'!$B:$E,4,0))</f>
        <v/>
      </c>
      <c r="G123" s="158" t="str">
        <f>IF(ISNA(VLOOKUP(RIGHT(G$3,1)&amp;"S"&amp;$B123&amp;$F119,'Xử lý'!$B:$E,4,0)),"",VLOOKUP(RIGHT(G$3,1)&amp;"S"&amp;$B123&amp;$F119,'Xử lý'!$B:$E,4,0))</f>
        <v/>
      </c>
      <c r="H123" s="159" t="str">
        <f>IF(ISNA(VLOOKUP(RIGHT(H$3,1)&amp;"S"&amp;$B123&amp;$F119,'Xử lý'!$B:$E,4,0)),"",VLOOKUP(RIGHT(H$3,1)&amp;"S"&amp;$B123&amp;$F119,'Xử lý'!$B:$E,4,0))</f>
        <v/>
      </c>
      <c r="I123" s="172"/>
    </row>
    <row r="124" spans="1:9" ht="31" x14ac:dyDescent="0.65">
      <c r="A124" s="156"/>
      <c r="B124" s="157">
        <v>4</v>
      </c>
      <c r="C124" s="158" t="str">
        <f>IF(ISNA(VLOOKUP(RIGHT(C$3,1)&amp;"S"&amp;$B124&amp;$F119,'Xử lý'!$B:$E,4,0)),"",VLOOKUP(RIGHT(C$3,1)&amp;"S"&amp;$B124&amp;$F119,'Xử lý'!$B:$E,4,0))</f>
        <v/>
      </c>
      <c r="D124" s="158" t="str">
        <f>IF(ISNA(VLOOKUP(RIGHT(D$3,1)&amp;"S"&amp;$B124&amp;$F119,'Xử lý'!$B:$E,4,0)),"",VLOOKUP(RIGHT(D$3,1)&amp;"S"&amp;$B124&amp;$F119,'Xử lý'!$B:$E,4,0))</f>
        <v/>
      </c>
      <c r="E124" s="158" t="str">
        <f>IF(ISNA(VLOOKUP(RIGHT(E$3,1)&amp;"S"&amp;$B124&amp;$F119,'Xử lý'!$B:$E,4,0)),"",VLOOKUP(RIGHT(E$3,1)&amp;"S"&amp;$B124&amp;$F119,'Xử lý'!$B:$E,4,0))</f>
        <v/>
      </c>
      <c r="F124" s="158" t="str">
        <f>IF(ISNA(VLOOKUP(RIGHT(F$3,1)&amp;"S"&amp;$B124&amp;$F119,'Xử lý'!$B:$E,4,0)),"",VLOOKUP(RIGHT(F$3,1)&amp;"S"&amp;$B124&amp;$F119,'Xử lý'!$B:$E,4,0))</f>
        <v/>
      </c>
      <c r="G124" s="158" t="str">
        <f>IF(ISNA(VLOOKUP(RIGHT(G$3,1)&amp;"S"&amp;$B124&amp;$F119,'Xử lý'!$B:$E,4,0)),"",VLOOKUP(RIGHT(G$3,1)&amp;"S"&amp;$B124&amp;$F119,'Xử lý'!$B:$E,4,0))</f>
        <v/>
      </c>
      <c r="H124" s="159" t="str">
        <f>IF(ISNA(VLOOKUP(RIGHT(H$3,1)&amp;"S"&amp;$B124&amp;$F119,'Xử lý'!$B:$E,4,0)),"",VLOOKUP(RIGHT(H$3,1)&amp;"S"&amp;$B124&amp;$F119,'Xử lý'!$B:$E,4,0))</f>
        <v/>
      </c>
      <c r="I124" s="172"/>
    </row>
    <row r="125" spans="1:9" ht="31" thickBot="1" x14ac:dyDescent="0.7">
      <c r="A125" s="160"/>
      <c r="B125" s="161">
        <v>5</v>
      </c>
      <c r="C125" s="162" t="str">
        <f>IF(ISNA(VLOOKUP(RIGHT(C$3,1)&amp;"S"&amp;$B125&amp;$F119,'Xử lý'!$B:$E,4,0)),"",VLOOKUP(RIGHT(C$3,1)&amp;"S"&amp;$B125&amp;$F119,'Xử lý'!$B:$E,4,0))</f>
        <v/>
      </c>
      <c r="D125" s="162" t="str">
        <f>IF(ISNA(VLOOKUP(RIGHT(D$3,1)&amp;"S"&amp;$B125&amp;$F119,'Xử lý'!$B:$E,4,0)),"",VLOOKUP(RIGHT(D$3,1)&amp;"S"&amp;$B125&amp;$F119,'Xử lý'!$B:$E,4,0))</f>
        <v/>
      </c>
      <c r="E125" s="162" t="str">
        <f>IF(ISNA(VLOOKUP(RIGHT(E$3,1)&amp;"S"&amp;$B125&amp;$F119,'Xử lý'!$B:$E,4,0)),"",VLOOKUP(RIGHT(E$3,1)&amp;"S"&amp;$B125&amp;$F119,'Xử lý'!$B:$E,4,0))</f>
        <v/>
      </c>
      <c r="F125" s="162" t="str">
        <f>IF(ISNA(VLOOKUP(RIGHT(F$3,1)&amp;"S"&amp;$B125&amp;$F119,'Xử lý'!$B:$E,4,0)),"",VLOOKUP(RIGHT(F$3,1)&amp;"S"&amp;$B125&amp;$F119,'Xử lý'!$B:$E,4,0))</f>
        <v/>
      </c>
      <c r="G125" s="162" t="str">
        <f>IF(ISNA(VLOOKUP(RIGHT(G$3,1)&amp;"S"&amp;$B125&amp;$F119,'Xử lý'!$B:$E,4,0)),"",VLOOKUP(RIGHT(G$3,1)&amp;"S"&amp;$B125&amp;$F119,'Xử lý'!$B:$E,4,0))</f>
        <v/>
      </c>
      <c r="H125" s="163" t="str">
        <f>IF(ISNA(VLOOKUP(RIGHT(H$3,1)&amp;"S"&amp;$B125&amp;$F119,'Xử lý'!$B:$E,4,0)),"",VLOOKUP(RIGHT(H$3,1)&amp;"S"&amp;$B125&amp;$F119,'Xử lý'!$B:$E,4,0))</f>
        <v/>
      </c>
      <c r="I125" s="172"/>
    </row>
    <row r="126" spans="1:9" ht="31" x14ac:dyDescent="0.65">
      <c r="A126" s="164" t="s">
        <v>64</v>
      </c>
      <c r="B126" s="165">
        <v>1</v>
      </c>
      <c r="C126" s="166" t="str">
        <f>IF(ISNA(VLOOKUP(RIGHT(C$3,1)&amp;"C"&amp;$B126&amp;$F119,'Xử lý'!$B:$E,4,0)),"",VLOOKUP(RIGHT(C$3,1)&amp;"C"&amp;$B126&amp;$F119,'Xử lý'!$B:$E,4,0))</f>
        <v>Toán.
T.Oanh</v>
      </c>
      <c r="D126" s="166" t="str">
        <f>IF(ISNA(VLOOKUP(RIGHT(D$3,1)&amp;"C"&amp;$B126&amp;$F119,'Xử lý'!$B:$E,4,0)),"",VLOOKUP(RIGHT(D$3,1)&amp;"C"&amp;$B126&amp;$F119,'Xử lý'!$B:$E,4,0))</f>
        <v/>
      </c>
      <c r="E126" s="166" t="str">
        <f>IF(ISNA(VLOOKUP(RIGHT(E$3,1)&amp;"C"&amp;$B126&amp;$F119,'Xử lý'!$B:$E,4,0)),"",VLOOKUP(RIGHT(E$3,1)&amp;"C"&amp;$B126&amp;$F119,'Xử lý'!$B:$E,4,0))</f>
        <v>Anh.
A.Trang</v>
      </c>
      <c r="F126" s="166" t="str">
        <f>IF(ISNA(VLOOKUP(RIGHT(F$3,1)&amp;"C"&amp;$B126&amp;$F119,'Xử lý'!$B:$E,4,0)),"",VLOOKUP(RIGHT(F$3,1)&amp;"C"&amp;$B126&amp;$F119,'Xử lý'!$B:$E,4,0))</f>
        <v/>
      </c>
      <c r="G126" s="166" t="str">
        <f>IF(ISNA(VLOOKUP(RIGHT(G$3,1)&amp;"C"&amp;$B126&amp;$F119,'Xử lý'!$B:$E,4,0)),"",VLOOKUP(RIGHT(G$3,1)&amp;"C"&amp;$B126&amp;$F119,'Xử lý'!$B:$E,4,0))</f>
        <v/>
      </c>
      <c r="H126" s="167" t="str">
        <f>IF(ISNA(VLOOKUP(RIGHT(H$3,1)&amp;"C"&amp;$B126&amp;$F119,'Xử lý'!$B:$E,4,0)),"",VLOOKUP(RIGHT(H$3,1)&amp;"C"&amp;$B126&amp;$F119,'Xử lý'!$B:$E,4,0))</f>
        <v/>
      </c>
      <c r="I126" s="172"/>
    </row>
    <row r="127" spans="1:9" ht="31" x14ac:dyDescent="0.65">
      <c r="A127" s="168"/>
      <c r="B127" s="169">
        <v>2</v>
      </c>
      <c r="C127" s="104" t="str">
        <f>IF(ISNA(VLOOKUP(RIGHT(C$3,1)&amp;"C"&amp;$B127&amp;$F119,'Xử lý'!$B:$E,4,0)),"",VLOOKUP(RIGHT(C$3,1)&amp;"C"&amp;$B127&amp;$F119,'Xử lý'!$B:$E,4,0))</f>
        <v>Toán.
T.Oanh</v>
      </c>
      <c r="D127" s="104" t="str">
        <f>IF(ISNA(VLOOKUP(RIGHT(D$3,1)&amp;"C"&amp;$B127&amp;$F119,'Xử lý'!$B:$E,4,0)),"",VLOOKUP(RIGHT(D$3,1)&amp;"C"&amp;$B127&amp;$F119,'Xử lý'!$B:$E,4,0))</f>
        <v/>
      </c>
      <c r="E127" s="104" t="str">
        <f>IF(ISNA(VLOOKUP(RIGHT(E$3,1)&amp;"C"&amp;$B127&amp;$F119,'Xử lý'!$B:$E,4,0)),"",VLOOKUP(RIGHT(E$3,1)&amp;"C"&amp;$B127&amp;$F119,'Xử lý'!$B:$E,4,0))</f>
        <v>Anh.
A.Trang</v>
      </c>
      <c r="F127" s="104" t="str">
        <f>IF(ISNA(VLOOKUP(RIGHT(F$3,1)&amp;"C"&amp;$B127&amp;$F119,'Xử lý'!$B:$E,4,0)),"",VLOOKUP(RIGHT(F$3,1)&amp;"C"&amp;$B127&amp;$F119,'Xử lý'!$B:$E,4,0))</f>
        <v/>
      </c>
      <c r="G127" s="104" t="str">
        <f>IF(ISNA(VLOOKUP(RIGHT(G$3,1)&amp;"C"&amp;$B127&amp;$F119,'Xử lý'!$B:$E,4,0)),"",VLOOKUP(RIGHT(G$3,1)&amp;"C"&amp;$B127&amp;$F119,'Xử lý'!$B:$E,4,0))</f>
        <v>GDQP
QP.Lâm</v>
      </c>
      <c r="H127" s="105" t="str">
        <f>IF(ISNA(VLOOKUP(RIGHT(H$3,1)&amp;"C"&amp;$B127&amp;$F119,'Xử lý'!$B:$E,4,0)),"",VLOOKUP(RIGHT(H$3,1)&amp;"C"&amp;$B127&amp;$F119,'Xử lý'!$B:$E,4,0))</f>
        <v/>
      </c>
      <c r="I127" s="172"/>
    </row>
    <row r="128" spans="1:9" ht="31" x14ac:dyDescent="0.65">
      <c r="A128" s="168"/>
      <c r="B128" s="169">
        <v>3</v>
      </c>
      <c r="C128" s="104" t="str">
        <f>IF(ISNA(VLOOKUP(RIGHT(C$3,1)&amp;"C"&amp;$B128&amp;$F119,'Xử lý'!$B:$E,4,0)),"",VLOOKUP(RIGHT(C$3,1)&amp;"C"&amp;$B128&amp;$F119,'Xử lý'!$B:$E,4,0))</f>
        <v/>
      </c>
      <c r="D128" s="104" t="str">
        <f>IF(ISNA(VLOOKUP(RIGHT(D$3,1)&amp;"C"&amp;$B128&amp;$F119,'Xử lý'!$B:$E,4,0)),"",VLOOKUP(RIGHT(D$3,1)&amp;"C"&amp;$B128&amp;$F119,'Xử lý'!$B:$E,4,0))</f>
        <v/>
      </c>
      <c r="E128" s="104" t="str">
        <f>IF(ISNA(VLOOKUP(RIGHT(E$3,1)&amp;"C"&amp;$B128&amp;$F119,'Xử lý'!$B:$E,4,0)),"",VLOOKUP(RIGHT(E$3,1)&amp;"C"&amp;$B128&amp;$F119,'Xử lý'!$B:$E,4,0))</f>
        <v>Toán.
T.Oanh</v>
      </c>
      <c r="F128" s="104" t="str">
        <f>IF(ISNA(VLOOKUP(RIGHT(F$3,1)&amp;"C"&amp;$B128&amp;$F119,'Xử lý'!$B:$E,4,0)),"",VLOOKUP(RIGHT(F$3,1)&amp;"C"&amp;$B128&amp;$F119,'Xử lý'!$B:$E,4,0))</f>
        <v/>
      </c>
      <c r="G128" s="104" t="str">
        <f>IF(ISNA(VLOOKUP(RIGHT(G$3,1)&amp;"C"&amp;$B128&amp;$F119,'Xử lý'!$B:$E,4,0)),"",VLOOKUP(RIGHT(G$3,1)&amp;"C"&amp;$B128&amp;$F119,'Xử lý'!$B:$E,4,0))</f>
        <v>GDTC
TD.Cảnh</v>
      </c>
      <c r="H128" s="105" t="str">
        <f>IF(ISNA(VLOOKUP(RIGHT(H$3,1)&amp;"C"&amp;$B128&amp;$F119,'Xử lý'!$B:$E,4,0)),"",VLOOKUP(RIGHT(H$3,1)&amp;"C"&amp;$B128&amp;$F119,'Xử lý'!$B:$E,4,0))</f>
        <v/>
      </c>
      <c r="I128" s="172"/>
    </row>
    <row r="129" spans="1:9" ht="31.5" thickBot="1" x14ac:dyDescent="0.7">
      <c r="A129" s="170"/>
      <c r="B129" s="171">
        <v>4</v>
      </c>
      <c r="C129" s="109" t="str">
        <f>IF(ISNA(VLOOKUP(RIGHT(C$3,1)&amp;"C"&amp;$B129&amp;$F119,'Xử lý'!$B:$E,4,0)),"",VLOOKUP(RIGHT(C$3,1)&amp;"C"&amp;$B129&amp;$F119,'Xử lý'!$B:$E,4,0))</f>
        <v/>
      </c>
      <c r="D129" s="109" t="str">
        <f>IF(ISNA(VLOOKUP(RIGHT(D$3,1)&amp;"C"&amp;$B129&amp;$F119,'Xử lý'!$B:$E,4,0)),"",VLOOKUP(RIGHT(D$3,1)&amp;"C"&amp;$B129&amp;$F119,'Xử lý'!$B:$E,4,0))</f>
        <v/>
      </c>
      <c r="E129" s="109" t="str">
        <f>IF(ISNA(VLOOKUP(RIGHT(E$3,1)&amp;"C"&amp;$B129&amp;$F119,'Xử lý'!$B:$E,4,0)),"",VLOOKUP(RIGHT(E$3,1)&amp;"C"&amp;$B129&amp;$F119,'Xử lý'!$B:$E,4,0))</f>
        <v>Toán.
T.Oanh</v>
      </c>
      <c r="F129" s="109" t="str">
        <f>IF(ISNA(VLOOKUP(RIGHT(F$3,1)&amp;"C"&amp;$B129&amp;$F119,'Xử lý'!$B:$E,4,0)),"",VLOOKUP(RIGHT(F$3,1)&amp;"C"&amp;$B129&amp;$F119,'Xử lý'!$B:$E,4,0))</f>
        <v/>
      </c>
      <c r="G129" s="109" t="str">
        <f>IF(ISNA(VLOOKUP(RIGHT(G$3,1)&amp;"C"&amp;$B129&amp;$F119,'Xử lý'!$B:$E,4,0)),"",VLOOKUP(RIGHT(G$3,1)&amp;"C"&amp;$B129&amp;$F119,'Xử lý'!$B:$E,4,0))</f>
        <v>GDTC
TD.Cảnh</v>
      </c>
      <c r="H129" s="110" t="str">
        <f>IF(ISNA(VLOOKUP(RIGHT(H$3,1)&amp;"C"&amp;$B129&amp;$F119,'Xử lý'!$B:$E,4,0)),"",VLOOKUP(RIGHT(H$3,1)&amp;"C"&amp;$B129&amp;$F119,'Xử lý'!$B:$E,4,0))</f>
        <v/>
      </c>
      <c r="I129" s="172"/>
    </row>
    <row r="130" spans="1:9" x14ac:dyDescent="0.35"/>
    <row r="131" spans="1:9" x14ac:dyDescent="0.35">
      <c r="A131" s="146" t="str">
        <f>A118</f>
        <v>THỜI KHÓA BIỂU TUẦN 3 - ÁP DỤNG TỪ 18/9/2023</v>
      </c>
      <c r="B131" s="146"/>
      <c r="C131" s="146"/>
      <c r="D131" s="146"/>
      <c r="E131" s="146"/>
      <c r="F131" s="146"/>
      <c r="G131" s="146"/>
      <c r="H131" s="146"/>
    </row>
    <row r="132" spans="1:9" ht="16" thickBot="1" x14ac:dyDescent="0.4">
      <c r="A132" s="147"/>
      <c r="B132" s="147"/>
      <c r="E132" s="147" t="s">
        <v>153</v>
      </c>
      <c r="F132" s="147" t="str">
        <f>IF(VALUE(RIGHT(F119,1))&lt;7,LEFT(F119,3)&amp;TRIM(VALUE(RIGHT(F119,1))+1),IF(VALUE(LEFT(F119,2))&lt;12,TRIM(VALUE(LEFT(F119,2))+1)&amp;"A1",""))</f>
        <v>11A4</v>
      </c>
      <c r="G132" s="147"/>
      <c r="H132" s="147"/>
    </row>
    <row r="133" spans="1:9" ht="16" thickBot="1" x14ac:dyDescent="0.4">
      <c r="A133" s="149"/>
      <c r="B133" s="150"/>
      <c r="C133" s="90" t="s">
        <v>79</v>
      </c>
      <c r="D133" s="90" t="s">
        <v>81</v>
      </c>
      <c r="E133" s="90" t="s">
        <v>82</v>
      </c>
      <c r="F133" s="90" t="s">
        <v>83</v>
      </c>
      <c r="G133" s="90" t="s">
        <v>84</v>
      </c>
      <c r="H133" s="91" t="s">
        <v>85</v>
      </c>
    </row>
    <row r="134" spans="1:9" ht="31" x14ac:dyDescent="0.65">
      <c r="A134" s="151" t="s">
        <v>9</v>
      </c>
      <c r="B134" s="152">
        <v>1</v>
      </c>
      <c r="C134" s="153" t="str">
        <f>IF(ISNA(VLOOKUP(RIGHT(C$3,1)&amp;"S"&amp;$B134&amp;$F132,'Xử lý'!$B:$E,4,0)),"",VLOOKUP(RIGHT(C$3,1)&amp;"S"&amp;$B134&amp;$F132,'Xử lý'!$B:$E,4,0))</f>
        <v/>
      </c>
      <c r="D134" s="153" t="str">
        <f>IF(ISNA(VLOOKUP(RIGHT(D$3,1)&amp;"S"&amp;$B134&amp;$F132,'Xử lý'!$B:$E,4,0)),"",VLOOKUP(RIGHT(D$3,1)&amp;"S"&amp;$B134&amp;$F132,'Xử lý'!$B:$E,4,0))</f>
        <v/>
      </c>
      <c r="E134" s="153" t="str">
        <f>IF(ISNA(VLOOKUP(RIGHT(E$3,1)&amp;"S"&amp;$B134&amp;$F132,'Xử lý'!$B:$E,4,0)),"",VLOOKUP(RIGHT(E$3,1)&amp;"S"&amp;$B134&amp;$F132,'Xử lý'!$B:$E,4,0))</f>
        <v/>
      </c>
      <c r="F134" s="153" t="str">
        <f>IF(ISNA(VLOOKUP(RIGHT(F$3,1)&amp;"S"&amp;$B134&amp;$F132,'Xử lý'!$B:$E,4,0)),"",VLOOKUP(RIGHT(F$3,1)&amp;"S"&amp;$B134&amp;$F132,'Xử lý'!$B:$E,4,0))</f>
        <v/>
      </c>
      <c r="G134" s="153" t="str">
        <f>IF(ISNA(VLOOKUP(RIGHT(G$3,1)&amp;"S"&amp;$B134&amp;$F132,'Xử lý'!$B:$E,4,0)),"",VLOOKUP(RIGHT(G$3,1)&amp;"S"&amp;$B134&amp;$F132,'Xử lý'!$B:$E,4,0))</f>
        <v/>
      </c>
      <c r="H134" s="154" t="str">
        <f>IF(ISNA(VLOOKUP(RIGHT(H$3,1)&amp;"S"&amp;$B134&amp;$F132,'Xử lý'!$B:$E,4,0)),"",VLOOKUP(RIGHT(H$3,1)&amp;"S"&amp;$B134&amp;$F132,'Xử lý'!$B:$E,4,0))</f>
        <v/>
      </c>
      <c r="I134" s="172"/>
    </row>
    <row r="135" spans="1:9" ht="31" x14ac:dyDescent="0.65">
      <c r="A135" s="156"/>
      <c r="B135" s="157">
        <v>2</v>
      </c>
      <c r="C135" s="158" t="str">
        <f>IF(ISNA(VLOOKUP(RIGHT(C$3,1)&amp;"S"&amp;$B135&amp;$F132,'Xử lý'!$B:$E,4,0)),"",VLOOKUP(RIGHT(C$3,1)&amp;"S"&amp;$B135&amp;$F132,'Xử lý'!$B:$E,4,0))</f>
        <v/>
      </c>
      <c r="D135" s="158" t="str">
        <f>IF(ISNA(VLOOKUP(RIGHT(D$3,1)&amp;"S"&amp;$B135&amp;$F132,'Xử lý'!$B:$E,4,0)),"",VLOOKUP(RIGHT(D$3,1)&amp;"S"&amp;$B135&amp;$F132,'Xử lý'!$B:$E,4,0))</f>
        <v/>
      </c>
      <c r="E135" s="158" t="str">
        <f>IF(ISNA(VLOOKUP(RIGHT(E$3,1)&amp;"S"&amp;$B135&amp;$F132,'Xử lý'!$B:$E,4,0)),"",VLOOKUP(RIGHT(E$3,1)&amp;"S"&amp;$B135&amp;$F132,'Xử lý'!$B:$E,4,0))</f>
        <v/>
      </c>
      <c r="F135" s="158" t="str">
        <f>IF(ISNA(VLOOKUP(RIGHT(F$3,1)&amp;"S"&amp;$B135&amp;$F132,'Xử lý'!$B:$E,4,0)),"",VLOOKUP(RIGHT(F$3,1)&amp;"S"&amp;$B135&amp;$F132,'Xử lý'!$B:$E,4,0))</f>
        <v/>
      </c>
      <c r="G135" s="158" t="str">
        <f>IF(ISNA(VLOOKUP(RIGHT(G$3,1)&amp;"S"&amp;$B135&amp;$F132,'Xử lý'!$B:$E,4,0)),"",VLOOKUP(RIGHT(G$3,1)&amp;"S"&amp;$B135&amp;$F132,'Xử lý'!$B:$E,4,0))</f>
        <v/>
      </c>
      <c r="H135" s="159" t="str">
        <f>IF(ISNA(VLOOKUP(RIGHT(H$3,1)&amp;"S"&amp;$B135&amp;$F132,'Xử lý'!$B:$E,4,0)),"",VLOOKUP(RIGHT(H$3,1)&amp;"S"&amp;$B135&amp;$F132,'Xử lý'!$B:$E,4,0))</f>
        <v/>
      </c>
      <c r="I135" s="172"/>
    </row>
    <row r="136" spans="1:9" ht="31" x14ac:dyDescent="0.65">
      <c r="A136" s="156"/>
      <c r="B136" s="157">
        <v>3</v>
      </c>
      <c r="C136" s="158" t="str">
        <f>IF(ISNA(VLOOKUP(RIGHT(C$3,1)&amp;"S"&amp;$B136&amp;$F132,'Xử lý'!$B:$E,4,0)),"",VLOOKUP(RIGHT(C$3,1)&amp;"S"&amp;$B136&amp;$F132,'Xử lý'!$B:$E,4,0))</f>
        <v/>
      </c>
      <c r="D136" s="158" t="str">
        <f>IF(ISNA(VLOOKUP(RIGHT(D$3,1)&amp;"S"&amp;$B136&amp;$F132,'Xử lý'!$B:$E,4,0)),"",VLOOKUP(RIGHT(D$3,1)&amp;"S"&amp;$B136&amp;$F132,'Xử lý'!$B:$E,4,0))</f>
        <v/>
      </c>
      <c r="E136" s="158" t="str">
        <f>IF(ISNA(VLOOKUP(RIGHT(E$3,1)&amp;"S"&amp;$B136&amp;$F132,'Xử lý'!$B:$E,4,0)),"",VLOOKUP(RIGHT(E$3,1)&amp;"S"&amp;$B136&amp;$F132,'Xử lý'!$B:$E,4,0))</f>
        <v/>
      </c>
      <c r="F136" s="158" t="str">
        <f>IF(ISNA(VLOOKUP(RIGHT(F$3,1)&amp;"S"&amp;$B136&amp;$F132,'Xử lý'!$B:$E,4,0)),"",VLOOKUP(RIGHT(F$3,1)&amp;"S"&amp;$B136&amp;$F132,'Xử lý'!$B:$E,4,0))</f>
        <v/>
      </c>
      <c r="G136" s="158" t="str">
        <f>IF(ISNA(VLOOKUP(RIGHT(G$3,1)&amp;"S"&amp;$B136&amp;$F132,'Xử lý'!$B:$E,4,0)),"",VLOOKUP(RIGHT(G$3,1)&amp;"S"&amp;$B136&amp;$F132,'Xử lý'!$B:$E,4,0))</f>
        <v/>
      </c>
      <c r="H136" s="159" t="str">
        <f>IF(ISNA(VLOOKUP(RIGHT(H$3,1)&amp;"S"&amp;$B136&amp;$F132,'Xử lý'!$B:$E,4,0)),"",VLOOKUP(RIGHT(H$3,1)&amp;"S"&amp;$B136&amp;$F132,'Xử lý'!$B:$E,4,0))</f>
        <v/>
      </c>
      <c r="I136" s="172"/>
    </row>
    <row r="137" spans="1:9" ht="31" x14ac:dyDescent="0.65">
      <c r="A137" s="156"/>
      <c r="B137" s="157">
        <v>4</v>
      </c>
      <c r="C137" s="158" t="str">
        <f>IF(ISNA(VLOOKUP(RIGHT(C$3,1)&amp;"S"&amp;$B137&amp;$F132,'Xử lý'!$B:$E,4,0)),"",VLOOKUP(RIGHT(C$3,1)&amp;"S"&amp;$B137&amp;$F132,'Xử lý'!$B:$E,4,0))</f>
        <v/>
      </c>
      <c r="D137" s="158" t="str">
        <f>IF(ISNA(VLOOKUP(RIGHT(D$3,1)&amp;"S"&amp;$B137&amp;$F132,'Xử lý'!$B:$E,4,0)),"",VLOOKUP(RIGHT(D$3,1)&amp;"S"&amp;$B137&amp;$F132,'Xử lý'!$B:$E,4,0))</f>
        <v/>
      </c>
      <c r="E137" s="158" t="str">
        <f>IF(ISNA(VLOOKUP(RIGHT(E$3,1)&amp;"S"&amp;$B137&amp;$F132,'Xử lý'!$B:$E,4,0)),"",VLOOKUP(RIGHT(E$3,1)&amp;"S"&amp;$B137&amp;$F132,'Xử lý'!$B:$E,4,0))</f>
        <v/>
      </c>
      <c r="F137" s="158" t="str">
        <f>IF(ISNA(VLOOKUP(RIGHT(F$3,1)&amp;"S"&amp;$B137&amp;$F132,'Xử lý'!$B:$E,4,0)),"",VLOOKUP(RIGHT(F$3,1)&amp;"S"&amp;$B137&amp;$F132,'Xử lý'!$B:$E,4,0))</f>
        <v/>
      </c>
      <c r="G137" s="158" t="str">
        <f>IF(ISNA(VLOOKUP(RIGHT(G$3,1)&amp;"S"&amp;$B137&amp;$F132,'Xử lý'!$B:$E,4,0)),"",VLOOKUP(RIGHT(G$3,1)&amp;"S"&amp;$B137&amp;$F132,'Xử lý'!$B:$E,4,0))</f>
        <v/>
      </c>
      <c r="H137" s="159" t="str">
        <f>IF(ISNA(VLOOKUP(RIGHT(H$3,1)&amp;"S"&amp;$B137&amp;$F132,'Xử lý'!$B:$E,4,0)),"",VLOOKUP(RIGHT(H$3,1)&amp;"S"&amp;$B137&amp;$F132,'Xử lý'!$B:$E,4,0))</f>
        <v/>
      </c>
      <c r="I137" s="172"/>
    </row>
    <row r="138" spans="1:9" ht="31" thickBot="1" x14ac:dyDescent="0.7">
      <c r="A138" s="160"/>
      <c r="B138" s="161">
        <v>5</v>
      </c>
      <c r="C138" s="162" t="str">
        <f>IF(ISNA(VLOOKUP(RIGHT(C$3,1)&amp;"S"&amp;$B138&amp;$F132,'Xử lý'!$B:$E,4,0)),"",VLOOKUP(RIGHT(C$3,1)&amp;"S"&amp;$B138&amp;$F132,'Xử lý'!$B:$E,4,0))</f>
        <v/>
      </c>
      <c r="D138" s="162" t="str">
        <f>IF(ISNA(VLOOKUP(RIGHT(D$3,1)&amp;"S"&amp;$B138&amp;$F132,'Xử lý'!$B:$E,4,0)),"",VLOOKUP(RIGHT(D$3,1)&amp;"S"&amp;$B138&amp;$F132,'Xử lý'!$B:$E,4,0))</f>
        <v/>
      </c>
      <c r="E138" s="162" t="str">
        <f>IF(ISNA(VLOOKUP(RIGHT(E$3,1)&amp;"S"&amp;$B138&amp;$F132,'Xử lý'!$B:$E,4,0)),"",VLOOKUP(RIGHT(E$3,1)&amp;"S"&amp;$B138&amp;$F132,'Xử lý'!$B:$E,4,0))</f>
        <v/>
      </c>
      <c r="F138" s="162" t="str">
        <f>IF(ISNA(VLOOKUP(RIGHT(F$3,1)&amp;"S"&amp;$B138&amp;$F132,'Xử lý'!$B:$E,4,0)),"",VLOOKUP(RIGHT(F$3,1)&amp;"S"&amp;$B138&amp;$F132,'Xử lý'!$B:$E,4,0))</f>
        <v/>
      </c>
      <c r="G138" s="162" t="str">
        <f>IF(ISNA(VLOOKUP(RIGHT(G$3,1)&amp;"S"&amp;$B138&amp;$F132,'Xử lý'!$B:$E,4,0)),"",VLOOKUP(RIGHT(G$3,1)&amp;"S"&amp;$B138&amp;$F132,'Xử lý'!$B:$E,4,0))</f>
        <v/>
      </c>
      <c r="H138" s="163" t="str">
        <f>IF(ISNA(VLOOKUP(RIGHT(H$3,1)&amp;"S"&amp;$B138&amp;$F132,'Xử lý'!$B:$E,4,0)),"",VLOOKUP(RIGHT(H$3,1)&amp;"S"&amp;$B138&amp;$F132,'Xử lý'!$B:$E,4,0))</f>
        <v/>
      </c>
      <c r="I138" s="172"/>
    </row>
    <row r="139" spans="1:9" ht="31" x14ac:dyDescent="0.65">
      <c r="A139" s="164" t="s">
        <v>64</v>
      </c>
      <c r="B139" s="165">
        <v>1</v>
      </c>
      <c r="C139" s="166" t="str">
        <f>IF(ISNA(VLOOKUP(RIGHT(C$3,1)&amp;"C"&amp;$B139&amp;$F132,'Xử lý'!$B:$E,4,0)),"",VLOOKUP(RIGHT(C$3,1)&amp;"C"&amp;$B139&amp;$F132,'Xử lý'!$B:$E,4,0))</f>
        <v>Sử.
Su.Hạnh</v>
      </c>
      <c r="D139" s="166" t="str">
        <f>IF(ISNA(VLOOKUP(RIGHT(D$3,1)&amp;"C"&amp;$B139&amp;$F132,'Xử lý'!$B:$E,4,0)),"",VLOOKUP(RIGHT(D$3,1)&amp;"C"&amp;$B139&amp;$F132,'Xử lý'!$B:$E,4,0))</f>
        <v>Lý.
L.Ly</v>
      </c>
      <c r="E139" s="166" t="str">
        <f>IF(ISNA(VLOOKUP(RIGHT(E$3,1)&amp;"C"&amp;$B139&amp;$F132,'Xử lý'!$B:$E,4,0)),"",VLOOKUP(RIGHT(E$3,1)&amp;"C"&amp;$B139&amp;$F132,'Xử lý'!$B:$E,4,0))</f>
        <v/>
      </c>
      <c r="F139" s="166" t="str">
        <f>IF(ISNA(VLOOKUP(RIGHT(F$3,1)&amp;"C"&amp;$B139&amp;$F132,'Xử lý'!$B:$E,4,0)),"",VLOOKUP(RIGHT(F$3,1)&amp;"C"&amp;$B139&amp;$F132,'Xử lý'!$B:$E,4,0))</f>
        <v>Anh.
A.Phương</v>
      </c>
      <c r="G139" s="166" t="str">
        <f>IF(ISNA(VLOOKUP(RIGHT(G$3,1)&amp;"C"&amp;$B139&amp;$F132,'Xử lý'!$B:$E,4,0)),"",VLOOKUP(RIGHT(G$3,1)&amp;"C"&amp;$B139&amp;$F132,'Xử lý'!$B:$E,4,0))</f>
        <v>GDQP
QP.Lâm</v>
      </c>
      <c r="H139" s="167" t="str">
        <f>IF(ISNA(VLOOKUP(RIGHT(H$3,1)&amp;"C"&amp;$B139&amp;$F132,'Xử lý'!$B:$E,4,0)),"",VLOOKUP(RIGHT(H$3,1)&amp;"C"&amp;$B139&amp;$F132,'Xử lý'!$B:$E,4,0))</f>
        <v/>
      </c>
      <c r="I139" s="172"/>
    </row>
    <row r="140" spans="1:9" ht="31" x14ac:dyDescent="0.65">
      <c r="A140" s="168"/>
      <c r="B140" s="169">
        <v>2</v>
      </c>
      <c r="C140" s="104" t="str">
        <f>IF(ISNA(VLOOKUP(RIGHT(C$3,1)&amp;"C"&amp;$B140&amp;$F132,'Xử lý'!$B:$E,4,0)),"",VLOOKUP(RIGHT(C$3,1)&amp;"C"&amp;$B140&amp;$F132,'Xử lý'!$B:$E,4,0))</f>
        <v>Sử.
Su.Hạnh</v>
      </c>
      <c r="D140" s="104" t="str">
        <f>IF(ISNA(VLOOKUP(RIGHT(D$3,1)&amp;"C"&amp;$B140&amp;$F132,'Xử lý'!$B:$E,4,0)),"",VLOOKUP(RIGHT(D$3,1)&amp;"C"&amp;$B140&amp;$F132,'Xử lý'!$B:$E,4,0))</f>
        <v>Lý.
L.Ly</v>
      </c>
      <c r="E140" s="104" t="str">
        <f>IF(ISNA(VLOOKUP(RIGHT(E$3,1)&amp;"C"&amp;$B140&amp;$F132,'Xử lý'!$B:$E,4,0)),"",VLOOKUP(RIGHT(E$3,1)&amp;"C"&amp;$B140&amp;$F132,'Xử lý'!$B:$E,4,0))</f>
        <v/>
      </c>
      <c r="F140" s="104" t="str">
        <f>IF(ISNA(VLOOKUP(RIGHT(F$3,1)&amp;"C"&amp;$B140&amp;$F132,'Xử lý'!$B:$E,4,0)),"",VLOOKUP(RIGHT(F$3,1)&amp;"C"&amp;$B140&amp;$F132,'Xử lý'!$B:$E,4,0))</f>
        <v>Anh.
A.Phương</v>
      </c>
      <c r="G140" s="104" t="str">
        <f>IF(ISNA(VLOOKUP(RIGHT(G$3,1)&amp;"C"&amp;$B140&amp;$F132,'Xử lý'!$B:$E,4,0)),"",VLOOKUP(RIGHT(G$3,1)&amp;"C"&amp;$B140&amp;$F132,'Xử lý'!$B:$E,4,0))</f>
        <v/>
      </c>
      <c r="H140" s="105" t="str">
        <f>IF(ISNA(VLOOKUP(RIGHT(H$3,1)&amp;"C"&amp;$B140&amp;$F132,'Xử lý'!$B:$E,4,0)),"",VLOOKUP(RIGHT(H$3,1)&amp;"C"&amp;$B140&amp;$F132,'Xử lý'!$B:$E,4,0))</f>
        <v/>
      </c>
      <c r="I140" s="172"/>
    </row>
    <row r="141" spans="1:9" ht="31" x14ac:dyDescent="0.65">
      <c r="A141" s="168"/>
      <c r="B141" s="169">
        <v>3</v>
      </c>
      <c r="C141" s="104" t="str">
        <f>IF(ISNA(VLOOKUP(RIGHT(C$3,1)&amp;"C"&amp;$B141&amp;$F132,'Xử lý'!$B:$E,4,0)),"",VLOOKUP(RIGHT(C$3,1)&amp;"C"&amp;$B141&amp;$F132,'Xử lý'!$B:$E,4,0))</f>
        <v>Địa.
D.Hoài</v>
      </c>
      <c r="D141" s="104" t="str">
        <f>IF(ISNA(VLOOKUP(RIGHT(D$3,1)&amp;"C"&amp;$B141&amp;$F132,'Xử lý'!$B:$E,4,0)),"",VLOOKUP(RIGHT(D$3,1)&amp;"C"&amp;$B141&amp;$F132,'Xử lý'!$B:$E,4,0))</f>
        <v/>
      </c>
      <c r="E141" s="104" t="str">
        <f>IF(ISNA(VLOOKUP(RIGHT(E$3,1)&amp;"C"&amp;$B141&amp;$F132,'Xử lý'!$B:$E,4,0)),"",VLOOKUP(RIGHT(E$3,1)&amp;"C"&amp;$B141&amp;$F132,'Xử lý'!$B:$E,4,0))</f>
        <v/>
      </c>
      <c r="F141" s="104" t="str">
        <f>IF(ISNA(VLOOKUP(RIGHT(F$3,1)&amp;"C"&amp;$B141&amp;$F132,'Xử lý'!$B:$E,4,0)),"",VLOOKUP(RIGHT(F$3,1)&amp;"C"&amp;$B141&amp;$F132,'Xử lý'!$B:$E,4,0))</f>
        <v>Toán.
T.Dân</v>
      </c>
      <c r="G141" s="104" t="str">
        <f>IF(ISNA(VLOOKUP(RIGHT(G$3,1)&amp;"C"&amp;$B141&amp;$F132,'Xử lý'!$B:$E,4,0)),"",VLOOKUP(RIGHT(G$3,1)&amp;"C"&amp;$B141&amp;$F132,'Xử lý'!$B:$E,4,0))</f>
        <v>GDTC
TD.Lượng</v>
      </c>
      <c r="H141" s="105" t="str">
        <f>IF(ISNA(VLOOKUP(RIGHT(H$3,1)&amp;"C"&amp;$B141&amp;$F132,'Xử lý'!$B:$E,4,0)),"",VLOOKUP(RIGHT(H$3,1)&amp;"C"&amp;$B141&amp;$F132,'Xử lý'!$B:$E,4,0))</f>
        <v/>
      </c>
      <c r="I141" s="172"/>
    </row>
    <row r="142" spans="1:9" ht="31.5" thickBot="1" x14ac:dyDescent="0.7">
      <c r="A142" s="170"/>
      <c r="B142" s="171">
        <v>4</v>
      </c>
      <c r="C142" s="109" t="str">
        <f>IF(ISNA(VLOOKUP(RIGHT(C$3,1)&amp;"C"&amp;$B142&amp;$F132,'Xử lý'!$B:$E,4,0)),"",VLOOKUP(RIGHT(C$3,1)&amp;"C"&amp;$B142&amp;$F132,'Xử lý'!$B:$E,4,0))</f>
        <v>Địa.
D.Hoài</v>
      </c>
      <c r="D142" s="109" t="str">
        <f>IF(ISNA(VLOOKUP(RIGHT(D$3,1)&amp;"C"&amp;$B142&amp;$F132,'Xử lý'!$B:$E,4,0)),"",VLOOKUP(RIGHT(D$3,1)&amp;"C"&amp;$B142&amp;$F132,'Xử lý'!$B:$E,4,0))</f>
        <v/>
      </c>
      <c r="E142" s="109" t="str">
        <f>IF(ISNA(VLOOKUP(RIGHT(E$3,1)&amp;"C"&amp;$B142&amp;$F132,'Xử lý'!$B:$E,4,0)),"",VLOOKUP(RIGHT(E$3,1)&amp;"C"&amp;$B142&amp;$F132,'Xử lý'!$B:$E,4,0))</f>
        <v/>
      </c>
      <c r="F142" s="109" t="str">
        <f>IF(ISNA(VLOOKUP(RIGHT(F$3,1)&amp;"C"&amp;$B142&amp;$F132,'Xử lý'!$B:$E,4,0)),"",VLOOKUP(RIGHT(F$3,1)&amp;"C"&amp;$B142&amp;$F132,'Xử lý'!$B:$E,4,0))</f>
        <v>Toán.
T.Dân</v>
      </c>
      <c r="G142" s="109" t="str">
        <f>IF(ISNA(VLOOKUP(RIGHT(G$3,1)&amp;"C"&amp;$B142&amp;$F132,'Xử lý'!$B:$E,4,0)),"",VLOOKUP(RIGHT(G$3,1)&amp;"C"&amp;$B142&amp;$F132,'Xử lý'!$B:$E,4,0))</f>
        <v>GDTC
TD.Lượng</v>
      </c>
      <c r="H142" s="110" t="str">
        <f>IF(ISNA(VLOOKUP(RIGHT(H$3,1)&amp;"C"&amp;$B142&amp;$F132,'Xử lý'!$B:$E,4,0)),"",VLOOKUP(RIGHT(H$3,1)&amp;"C"&amp;$B142&amp;$F132,'Xử lý'!$B:$E,4,0))</f>
        <v/>
      </c>
      <c r="I142" s="172"/>
    </row>
    <row r="143" spans="1:9" x14ac:dyDescent="0.35"/>
    <row r="144" spans="1:9" x14ac:dyDescent="0.35">
      <c r="A144" s="146" t="str">
        <f>A131</f>
        <v>THỜI KHÓA BIỂU TUẦN 3 - ÁP DỤNG TỪ 18/9/2023</v>
      </c>
      <c r="B144" s="146"/>
      <c r="C144" s="146"/>
      <c r="D144" s="146"/>
      <c r="E144" s="146"/>
      <c r="F144" s="146"/>
      <c r="G144" s="146"/>
      <c r="H144" s="146"/>
    </row>
    <row r="145" spans="1:9" ht="16" thickBot="1" x14ac:dyDescent="0.4">
      <c r="A145" s="147"/>
      <c r="B145" s="147"/>
      <c r="E145" s="147" t="s">
        <v>153</v>
      </c>
      <c r="F145" s="147" t="str">
        <f>IF(VALUE(RIGHT(F132,1))&lt;7,LEFT(F132,3)&amp;TRIM(VALUE(RIGHT(F132,1))+1),IF(VALUE(LEFT(F132,2))&lt;12,TRIM(VALUE(LEFT(F132,2))+1)&amp;"A1",""))</f>
        <v>11A5</v>
      </c>
      <c r="G145" s="147"/>
      <c r="H145" s="147"/>
    </row>
    <row r="146" spans="1:9" ht="16" thickBot="1" x14ac:dyDescent="0.4">
      <c r="A146" s="149"/>
      <c r="B146" s="150"/>
      <c r="C146" s="90" t="s">
        <v>79</v>
      </c>
      <c r="D146" s="90" t="s">
        <v>81</v>
      </c>
      <c r="E146" s="90" t="s">
        <v>82</v>
      </c>
      <c r="F146" s="90" t="s">
        <v>83</v>
      </c>
      <c r="G146" s="90" t="s">
        <v>84</v>
      </c>
      <c r="H146" s="91" t="s">
        <v>85</v>
      </c>
    </row>
    <row r="147" spans="1:9" ht="31" x14ac:dyDescent="0.65">
      <c r="A147" s="151" t="s">
        <v>9</v>
      </c>
      <c r="B147" s="152">
        <v>1</v>
      </c>
      <c r="C147" s="153" t="str">
        <f>IF(ISNA(VLOOKUP(RIGHT(C$3,1)&amp;"S"&amp;$B147&amp;$F145,'Xử lý'!$B:$E,4,0)),"",VLOOKUP(RIGHT(C$3,1)&amp;"S"&amp;$B147&amp;$F145,'Xử lý'!$B:$E,4,0))</f>
        <v/>
      </c>
      <c r="D147" s="153" t="str">
        <f>IF(ISNA(VLOOKUP(RIGHT(D$3,1)&amp;"S"&amp;$B147&amp;$F145,'Xử lý'!$B:$E,4,0)),"",VLOOKUP(RIGHT(D$3,1)&amp;"S"&amp;$B147&amp;$F145,'Xử lý'!$B:$E,4,0))</f>
        <v/>
      </c>
      <c r="E147" s="153" t="str">
        <f>IF(ISNA(VLOOKUP(RIGHT(E$3,1)&amp;"S"&amp;$B147&amp;$F145,'Xử lý'!$B:$E,4,0)),"",VLOOKUP(RIGHT(E$3,1)&amp;"S"&amp;$B147&amp;$F145,'Xử lý'!$B:$E,4,0))</f>
        <v/>
      </c>
      <c r="F147" s="153" t="str">
        <f>IF(ISNA(VLOOKUP(RIGHT(F$3,1)&amp;"S"&amp;$B147&amp;$F145,'Xử lý'!$B:$E,4,0)),"",VLOOKUP(RIGHT(F$3,1)&amp;"S"&amp;$B147&amp;$F145,'Xử lý'!$B:$E,4,0))</f>
        <v/>
      </c>
      <c r="G147" s="153" t="str">
        <f>IF(ISNA(VLOOKUP(RIGHT(G$3,1)&amp;"S"&amp;$B147&amp;$F145,'Xử lý'!$B:$E,4,0)),"",VLOOKUP(RIGHT(G$3,1)&amp;"S"&amp;$B147&amp;$F145,'Xử lý'!$B:$E,4,0))</f>
        <v/>
      </c>
      <c r="H147" s="154" t="str">
        <f>IF(ISNA(VLOOKUP(RIGHT(H$3,1)&amp;"S"&amp;$B147&amp;$F145,'Xử lý'!$B:$E,4,0)),"",VLOOKUP(RIGHT(H$3,1)&amp;"S"&amp;$B147&amp;$F145,'Xử lý'!$B:$E,4,0))</f>
        <v/>
      </c>
      <c r="I147" s="172"/>
    </row>
    <row r="148" spans="1:9" ht="31" x14ac:dyDescent="0.65">
      <c r="A148" s="156"/>
      <c r="B148" s="157">
        <v>2</v>
      </c>
      <c r="C148" s="158" t="str">
        <f>IF(ISNA(VLOOKUP(RIGHT(C$3,1)&amp;"S"&amp;$B148&amp;$F145,'Xử lý'!$B:$E,4,0)),"",VLOOKUP(RIGHT(C$3,1)&amp;"S"&amp;$B148&amp;$F145,'Xử lý'!$B:$E,4,0))</f>
        <v/>
      </c>
      <c r="D148" s="158" t="str">
        <f>IF(ISNA(VLOOKUP(RIGHT(D$3,1)&amp;"S"&amp;$B148&amp;$F145,'Xử lý'!$B:$E,4,0)),"",VLOOKUP(RIGHT(D$3,1)&amp;"S"&amp;$B148&amp;$F145,'Xử lý'!$B:$E,4,0))</f>
        <v/>
      </c>
      <c r="E148" s="158" t="str">
        <f>IF(ISNA(VLOOKUP(RIGHT(E$3,1)&amp;"S"&amp;$B148&amp;$F145,'Xử lý'!$B:$E,4,0)),"",VLOOKUP(RIGHT(E$3,1)&amp;"S"&amp;$B148&amp;$F145,'Xử lý'!$B:$E,4,0))</f>
        <v/>
      </c>
      <c r="F148" s="158" t="str">
        <f>IF(ISNA(VLOOKUP(RIGHT(F$3,1)&amp;"S"&amp;$B148&amp;$F145,'Xử lý'!$B:$E,4,0)),"",VLOOKUP(RIGHT(F$3,1)&amp;"S"&amp;$B148&amp;$F145,'Xử lý'!$B:$E,4,0))</f>
        <v/>
      </c>
      <c r="G148" s="158" t="str">
        <f>IF(ISNA(VLOOKUP(RIGHT(G$3,1)&amp;"S"&amp;$B148&amp;$F145,'Xử lý'!$B:$E,4,0)),"",VLOOKUP(RIGHT(G$3,1)&amp;"S"&amp;$B148&amp;$F145,'Xử lý'!$B:$E,4,0))</f>
        <v/>
      </c>
      <c r="H148" s="159" t="str">
        <f>IF(ISNA(VLOOKUP(RIGHT(H$3,1)&amp;"S"&amp;$B148&amp;$F145,'Xử lý'!$B:$E,4,0)),"",VLOOKUP(RIGHT(H$3,1)&amp;"S"&amp;$B148&amp;$F145,'Xử lý'!$B:$E,4,0))</f>
        <v/>
      </c>
      <c r="I148" s="172"/>
    </row>
    <row r="149" spans="1:9" ht="31" x14ac:dyDescent="0.65">
      <c r="A149" s="156"/>
      <c r="B149" s="157">
        <v>3</v>
      </c>
      <c r="C149" s="158" t="str">
        <f>IF(ISNA(VLOOKUP(RIGHT(C$3,1)&amp;"S"&amp;$B149&amp;$F145,'Xử lý'!$B:$E,4,0)),"",VLOOKUP(RIGHT(C$3,1)&amp;"S"&amp;$B149&amp;$F145,'Xử lý'!$B:$E,4,0))</f>
        <v/>
      </c>
      <c r="D149" s="158" t="str">
        <f>IF(ISNA(VLOOKUP(RIGHT(D$3,1)&amp;"S"&amp;$B149&amp;$F145,'Xử lý'!$B:$E,4,0)),"",VLOOKUP(RIGHT(D$3,1)&amp;"S"&amp;$B149&amp;$F145,'Xử lý'!$B:$E,4,0))</f>
        <v/>
      </c>
      <c r="E149" s="158" t="str">
        <f>IF(ISNA(VLOOKUP(RIGHT(E$3,1)&amp;"S"&amp;$B149&amp;$F145,'Xử lý'!$B:$E,4,0)),"",VLOOKUP(RIGHT(E$3,1)&amp;"S"&amp;$B149&amp;$F145,'Xử lý'!$B:$E,4,0))</f>
        <v/>
      </c>
      <c r="F149" s="158" t="str">
        <f>IF(ISNA(VLOOKUP(RIGHT(F$3,1)&amp;"S"&amp;$B149&amp;$F145,'Xử lý'!$B:$E,4,0)),"",VLOOKUP(RIGHT(F$3,1)&amp;"S"&amp;$B149&amp;$F145,'Xử lý'!$B:$E,4,0))</f>
        <v/>
      </c>
      <c r="G149" s="158" t="str">
        <f>IF(ISNA(VLOOKUP(RIGHT(G$3,1)&amp;"S"&amp;$B149&amp;$F145,'Xử lý'!$B:$E,4,0)),"",VLOOKUP(RIGHT(G$3,1)&amp;"S"&amp;$B149&amp;$F145,'Xử lý'!$B:$E,4,0))</f>
        <v/>
      </c>
      <c r="H149" s="159" t="str">
        <f>IF(ISNA(VLOOKUP(RIGHT(H$3,1)&amp;"S"&amp;$B149&amp;$F145,'Xử lý'!$B:$E,4,0)),"",VLOOKUP(RIGHT(H$3,1)&amp;"S"&amp;$B149&amp;$F145,'Xử lý'!$B:$E,4,0))</f>
        <v/>
      </c>
      <c r="I149" s="172"/>
    </row>
    <row r="150" spans="1:9" ht="31" x14ac:dyDescent="0.65">
      <c r="A150" s="156"/>
      <c r="B150" s="157">
        <v>4</v>
      </c>
      <c r="C150" s="158" t="str">
        <f>IF(ISNA(VLOOKUP(RIGHT(C$3,1)&amp;"S"&amp;$B150&amp;$F145,'Xử lý'!$B:$E,4,0)),"",VLOOKUP(RIGHT(C$3,1)&amp;"S"&amp;$B150&amp;$F145,'Xử lý'!$B:$E,4,0))</f>
        <v/>
      </c>
      <c r="D150" s="158" t="str">
        <f>IF(ISNA(VLOOKUP(RIGHT(D$3,1)&amp;"S"&amp;$B150&amp;$F145,'Xử lý'!$B:$E,4,0)),"",VLOOKUP(RIGHT(D$3,1)&amp;"S"&amp;$B150&amp;$F145,'Xử lý'!$B:$E,4,0))</f>
        <v/>
      </c>
      <c r="E150" s="158" t="str">
        <f>IF(ISNA(VLOOKUP(RIGHT(E$3,1)&amp;"S"&amp;$B150&amp;$F145,'Xử lý'!$B:$E,4,0)),"",VLOOKUP(RIGHT(E$3,1)&amp;"S"&amp;$B150&amp;$F145,'Xử lý'!$B:$E,4,0))</f>
        <v/>
      </c>
      <c r="F150" s="158" t="str">
        <f>IF(ISNA(VLOOKUP(RIGHT(F$3,1)&amp;"S"&amp;$B150&amp;$F145,'Xử lý'!$B:$E,4,0)),"",VLOOKUP(RIGHT(F$3,1)&amp;"S"&amp;$B150&amp;$F145,'Xử lý'!$B:$E,4,0))</f>
        <v/>
      </c>
      <c r="G150" s="158" t="str">
        <f>IF(ISNA(VLOOKUP(RIGHT(G$3,1)&amp;"S"&amp;$B150&amp;$F145,'Xử lý'!$B:$E,4,0)),"",VLOOKUP(RIGHT(G$3,1)&amp;"S"&amp;$B150&amp;$F145,'Xử lý'!$B:$E,4,0))</f>
        <v/>
      </c>
      <c r="H150" s="159" t="str">
        <f>IF(ISNA(VLOOKUP(RIGHT(H$3,1)&amp;"S"&amp;$B150&amp;$F145,'Xử lý'!$B:$E,4,0)),"",VLOOKUP(RIGHT(H$3,1)&amp;"S"&amp;$B150&amp;$F145,'Xử lý'!$B:$E,4,0))</f>
        <v/>
      </c>
      <c r="I150" s="172"/>
    </row>
    <row r="151" spans="1:9" ht="31" thickBot="1" x14ac:dyDescent="0.7">
      <c r="A151" s="160"/>
      <c r="B151" s="161">
        <v>5</v>
      </c>
      <c r="C151" s="162" t="str">
        <f>IF(ISNA(VLOOKUP(RIGHT(C$3,1)&amp;"S"&amp;$B151&amp;$F145,'Xử lý'!$B:$E,4,0)),"",VLOOKUP(RIGHT(C$3,1)&amp;"S"&amp;$B151&amp;$F145,'Xử lý'!$B:$E,4,0))</f>
        <v/>
      </c>
      <c r="D151" s="162" t="str">
        <f>IF(ISNA(VLOOKUP(RIGHT(D$3,1)&amp;"S"&amp;$B151&amp;$F145,'Xử lý'!$B:$E,4,0)),"",VLOOKUP(RIGHT(D$3,1)&amp;"S"&amp;$B151&amp;$F145,'Xử lý'!$B:$E,4,0))</f>
        <v/>
      </c>
      <c r="E151" s="162" t="str">
        <f>IF(ISNA(VLOOKUP(RIGHT(E$3,1)&amp;"S"&amp;$B151&amp;$F145,'Xử lý'!$B:$E,4,0)),"",VLOOKUP(RIGHT(E$3,1)&amp;"S"&amp;$B151&amp;$F145,'Xử lý'!$B:$E,4,0))</f>
        <v/>
      </c>
      <c r="F151" s="162" t="str">
        <f>IF(ISNA(VLOOKUP(RIGHT(F$3,1)&amp;"S"&amp;$B151&amp;$F145,'Xử lý'!$B:$E,4,0)),"",VLOOKUP(RIGHT(F$3,1)&amp;"S"&amp;$B151&amp;$F145,'Xử lý'!$B:$E,4,0))</f>
        <v/>
      </c>
      <c r="G151" s="162" t="str">
        <f>IF(ISNA(VLOOKUP(RIGHT(G$3,1)&amp;"S"&amp;$B151&amp;$F145,'Xử lý'!$B:$E,4,0)),"",VLOOKUP(RIGHT(G$3,1)&amp;"S"&amp;$B151&amp;$F145,'Xử lý'!$B:$E,4,0))</f>
        <v/>
      </c>
      <c r="H151" s="163" t="str">
        <f>IF(ISNA(VLOOKUP(RIGHT(H$3,1)&amp;"S"&amp;$B151&amp;$F145,'Xử lý'!$B:$E,4,0)),"",VLOOKUP(RIGHT(H$3,1)&amp;"S"&amp;$B151&amp;$F145,'Xử lý'!$B:$E,4,0))</f>
        <v/>
      </c>
      <c r="I151" s="172"/>
    </row>
    <row r="152" spans="1:9" ht="31" x14ac:dyDescent="0.65">
      <c r="A152" s="164" t="s">
        <v>64</v>
      </c>
      <c r="B152" s="165">
        <v>1</v>
      </c>
      <c r="C152" s="166" t="str">
        <f>IF(ISNA(VLOOKUP(RIGHT(C$3,1)&amp;"C"&amp;$B152&amp;$F145,'Xử lý'!$B:$E,4,0)),"",VLOOKUP(RIGHT(C$3,1)&amp;"C"&amp;$B152&amp;$F145,'Xử lý'!$B:$E,4,0))</f>
        <v/>
      </c>
      <c r="D152" s="166" t="str">
        <f>IF(ISNA(VLOOKUP(RIGHT(D$3,1)&amp;"C"&amp;$B152&amp;$F145,'Xử lý'!$B:$E,4,0)),"",VLOOKUP(RIGHT(D$3,1)&amp;"C"&amp;$B152&amp;$F145,'Xử lý'!$B:$E,4,0))</f>
        <v>Văn.
V.Hà</v>
      </c>
      <c r="E152" s="166" t="str">
        <f>IF(ISNA(VLOOKUP(RIGHT(E$3,1)&amp;"C"&amp;$B152&amp;$F145,'Xử lý'!$B:$E,4,0)),"",VLOOKUP(RIGHT(E$3,1)&amp;"C"&amp;$B152&amp;$F145,'Xử lý'!$B:$E,4,0))</f>
        <v/>
      </c>
      <c r="F152" s="166" t="str">
        <f>IF(ISNA(VLOOKUP(RIGHT(F$3,1)&amp;"C"&amp;$B152&amp;$F145,'Xử lý'!$B:$E,4,0)),"",VLOOKUP(RIGHT(F$3,1)&amp;"C"&amp;$B152&amp;$F145,'Xử lý'!$B:$E,4,0))</f>
        <v>Toán.
T.Tín</v>
      </c>
      <c r="G152" s="166" t="str">
        <f>IF(ISNA(VLOOKUP(RIGHT(G$3,1)&amp;"C"&amp;$B152&amp;$F145,'Xử lý'!$B:$E,4,0)),"",VLOOKUP(RIGHT(G$3,1)&amp;"C"&amp;$B152&amp;$F145,'Xử lý'!$B:$E,4,0))</f>
        <v>GDTC
TD.Lượng</v>
      </c>
      <c r="H152" s="167" t="str">
        <f>IF(ISNA(VLOOKUP(RIGHT(H$3,1)&amp;"C"&amp;$B152&amp;$F145,'Xử lý'!$B:$E,4,0)),"",VLOOKUP(RIGHT(H$3,1)&amp;"C"&amp;$B152&amp;$F145,'Xử lý'!$B:$E,4,0))</f>
        <v/>
      </c>
      <c r="I152" s="172"/>
    </row>
    <row r="153" spans="1:9" ht="31" x14ac:dyDescent="0.65">
      <c r="A153" s="168"/>
      <c r="B153" s="169">
        <v>2</v>
      </c>
      <c r="C153" s="104" t="str">
        <f>IF(ISNA(VLOOKUP(RIGHT(C$3,1)&amp;"C"&amp;$B153&amp;$F145,'Xử lý'!$B:$E,4,0)),"",VLOOKUP(RIGHT(C$3,1)&amp;"C"&amp;$B153&amp;$F145,'Xử lý'!$B:$E,4,0))</f>
        <v/>
      </c>
      <c r="D153" s="104" t="str">
        <f>IF(ISNA(VLOOKUP(RIGHT(D$3,1)&amp;"C"&amp;$B153&amp;$F145,'Xử lý'!$B:$E,4,0)),"",VLOOKUP(RIGHT(D$3,1)&amp;"C"&amp;$B153&amp;$F145,'Xử lý'!$B:$E,4,0))</f>
        <v>Văn.
V.Hà</v>
      </c>
      <c r="E153" s="104" t="str">
        <f>IF(ISNA(VLOOKUP(RIGHT(E$3,1)&amp;"C"&amp;$B153&amp;$F145,'Xử lý'!$B:$E,4,0)),"",VLOOKUP(RIGHT(E$3,1)&amp;"C"&amp;$B153&amp;$F145,'Xử lý'!$B:$E,4,0))</f>
        <v/>
      </c>
      <c r="F153" s="104" t="str">
        <f>IF(ISNA(VLOOKUP(RIGHT(F$3,1)&amp;"C"&amp;$B153&amp;$F145,'Xử lý'!$B:$E,4,0)),"",VLOOKUP(RIGHT(F$3,1)&amp;"C"&amp;$B153&amp;$F145,'Xử lý'!$B:$E,4,0))</f>
        <v>Toán.
T.Tín</v>
      </c>
      <c r="G153" s="104" t="str">
        <f>IF(ISNA(VLOOKUP(RIGHT(G$3,1)&amp;"C"&amp;$B153&amp;$F145,'Xử lý'!$B:$E,4,0)),"",VLOOKUP(RIGHT(G$3,1)&amp;"C"&amp;$B153&amp;$F145,'Xử lý'!$B:$E,4,0))</f>
        <v>GDTC
TD.Lượng</v>
      </c>
      <c r="H153" s="105" t="str">
        <f>IF(ISNA(VLOOKUP(RIGHT(H$3,1)&amp;"C"&amp;$B153&amp;$F145,'Xử lý'!$B:$E,4,0)),"",VLOOKUP(RIGHT(H$3,1)&amp;"C"&amp;$B153&amp;$F145,'Xử lý'!$B:$E,4,0))</f>
        <v/>
      </c>
      <c r="I153" s="172"/>
    </row>
    <row r="154" spans="1:9" ht="31" x14ac:dyDescent="0.65">
      <c r="A154" s="168"/>
      <c r="B154" s="169">
        <v>3</v>
      </c>
      <c r="C154" s="104" t="str">
        <f>IF(ISNA(VLOOKUP(RIGHT(C$3,1)&amp;"C"&amp;$B154&amp;$F145,'Xử lý'!$B:$E,4,0)),"",VLOOKUP(RIGHT(C$3,1)&amp;"C"&amp;$B154&amp;$F145,'Xử lý'!$B:$E,4,0))</f>
        <v/>
      </c>
      <c r="D154" s="104" t="str">
        <f>IF(ISNA(VLOOKUP(RIGHT(D$3,1)&amp;"C"&amp;$B154&amp;$F145,'Xử lý'!$B:$E,4,0)),"",VLOOKUP(RIGHT(D$3,1)&amp;"C"&amp;$B154&amp;$F145,'Xử lý'!$B:$E,4,0))</f>
        <v>Hóa.
H.Loan</v>
      </c>
      <c r="E154" s="104" t="str">
        <f>IF(ISNA(VLOOKUP(RIGHT(E$3,1)&amp;"C"&amp;$B154&amp;$F145,'Xử lý'!$B:$E,4,0)),"",VLOOKUP(RIGHT(E$3,1)&amp;"C"&amp;$B154&amp;$F145,'Xử lý'!$B:$E,4,0))</f>
        <v/>
      </c>
      <c r="F154" s="104" t="str">
        <f>IF(ISNA(VLOOKUP(RIGHT(F$3,1)&amp;"C"&amp;$B154&amp;$F145,'Xử lý'!$B:$E,4,0)),"",VLOOKUP(RIGHT(F$3,1)&amp;"C"&amp;$B154&amp;$F145,'Xử lý'!$B:$E,4,0))</f>
        <v>Anh.
A.Phương</v>
      </c>
      <c r="G154" s="104" t="str">
        <f>IF(ISNA(VLOOKUP(RIGHT(G$3,1)&amp;"C"&amp;$B154&amp;$F145,'Xử lý'!$B:$E,4,0)),"",VLOOKUP(RIGHT(G$3,1)&amp;"C"&amp;$B154&amp;$F145,'Xử lý'!$B:$E,4,0))</f>
        <v/>
      </c>
      <c r="H154" s="105" t="str">
        <f>IF(ISNA(VLOOKUP(RIGHT(H$3,1)&amp;"C"&amp;$B154&amp;$F145,'Xử lý'!$B:$E,4,0)),"",VLOOKUP(RIGHT(H$3,1)&amp;"C"&amp;$B154&amp;$F145,'Xử lý'!$B:$E,4,0))</f>
        <v/>
      </c>
      <c r="I154" s="172"/>
    </row>
    <row r="155" spans="1:9" ht="31.5" thickBot="1" x14ac:dyDescent="0.7">
      <c r="A155" s="170"/>
      <c r="B155" s="171">
        <v>4</v>
      </c>
      <c r="C155" s="109" t="str">
        <f>IF(ISNA(VLOOKUP(RIGHT(C$3,1)&amp;"C"&amp;$B155&amp;$F145,'Xử lý'!$B:$E,4,0)),"",VLOOKUP(RIGHT(C$3,1)&amp;"C"&amp;$B155&amp;$F145,'Xử lý'!$B:$E,4,0))</f>
        <v/>
      </c>
      <c r="D155" s="109" t="str">
        <f>IF(ISNA(VLOOKUP(RIGHT(D$3,1)&amp;"C"&amp;$B155&amp;$F145,'Xử lý'!$B:$E,4,0)),"",VLOOKUP(RIGHT(D$3,1)&amp;"C"&amp;$B155&amp;$F145,'Xử lý'!$B:$E,4,0))</f>
        <v>Hóa.
H.Loan</v>
      </c>
      <c r="E155" s="109" t="str">
        <f>IF(ISNA(VLOOKUP(RIGHT(E$3,1)&amp;"C"&amp;$B155&amp;$F145,'Xử lý'!$B:$E,4,0)),"",VLOOKUP(RIGHT(E$3,1)&amp;"C"&amp;$B155&amp;$F145,'Xử lý'!$B:$E,4,0))</f>
        <v/>
      </c>
      <c r="F155" s="109" t="str">
        <f>IF(ISNA(VLOOKUP(RIGHT(F$3,1)&amp;"C"&amp;$B155&amp;$F145,'Xử lý'!$B:$E,4,0)),"",VLOOKUP(RIGHT(F$3,1)&amp;"C"&amp;$B155&amp;$F145,'Xử lý'!$B:$E,4,0))</f>
        <v>Anh.
A.Phương</v>
      </c>
      <c r="G155" s="109" t="str">
        <f>IF(ISNA(VLOOKUP(RIGHT(G$3,1)&amp;"C"&amp;$B155&amp;$F145,'Xử lý'!$B:$E,4,0)),"",VLOOKUP(RIGHT(G$3,1)&amp;"C"&amp;$B155&amp;$F145,'Xử lý'!$B:$E,4,0))</f>
        <v>GDQP
QP.Lâm</v>
      </c>
      <c r="H155" s="110" t="str">
        <f>IF(ISNA(VLOOKUP(RIGHT(H$3,1)&amp;"C"&amp;$B155&amp;$F145,'Xử lý'!$B:$E,4,0)),"",VLOOKUP(RIGHT(H$3,1)&amp;"C"&amp;$B155&amp;$F145,'Xử lý'!$B:$E,4,0))</f>
        <v/>
      </c>
      <c r="I155" s="172"/>
    </row>
    <row r="156" spans="1:9" x14ac:dyDescent="0.35"/>
    <row r="157" spans="1:9" x14ac:dyDescent="0.35">
      <c r="A157" s="146" t="str">
        <f>A144</f>
        <v>THỜI KHÓA BIỂU TUẦN 3 - ÁP DỤNG TỪ 18/9/2023</v>
      </c>
      <c r="B157" s="146"/>
      <c r="C157" s="146"/>
      <c r="D157" s="146"/>
      <c r="E157" s="146"/>
      <c r="F157" s="146"/>
      <c r="G157" s="146"/>
      <c r="H157" s="146"/>
    </row>
    <row r="158" spans="1:9" ht="16" thickBot="1" x14ac:dyDescent="0.4">
      <c r="A158" s="147"/>
      <c r="B158" s="147"/>
      <c r="E158" s="147" t="s">
        <v>153</v>
      </c>
      <c r="F158" s="147" t="str">
        <f>IF(VALUE(RIGHT(F145,1))&lt;7,LEFT(F145,3)&amp;TRIM(VALUE(RIGHT(F145,1))+1),IF(VALUE(LEFT(F145,2))&lt;12,TRIM(VALUE(LEFT(F145,2))+1)&amp;"A1",""))</f>
        <v>11A6</v>
      </c>
      <c r="G158" s="147"/>
      <c r="H158" s="147"/>
    </row>
    <row r="159" spans="1:9" ht="16" thickBot="1" x14ac:dyDescent="0.4">
      <c r="A159" s="149"/>
      <c r="B159" s="150"/>
      <c r="C159" s="90" t="s">
        <v>79</v>
      </c>
      <c r="D159" s="90" t="s">
        <v>81</v>
      </c>
      <c r="E159" s="90" t="s">
        <v>82</v>
      </c>
      <c r="F159" s="90" t="s">
        <v>83</v>
      </c>
      <c r="G159" s="90" t="s">
        <v>84</v>
      </c>
      <c r="H159" s="91" t="s">
        <v>85</v>
      </c>
    </row>
    <row r="160" spans="1:9" ht="31" x14ac:dyDescent="0.65">
      <c r="A160" s="151" t="s">
        <v>9</v>
      </c>
      <c r="B160" s="152">
        <v>1</v>
      </c>
      <c r="C160" s="153" t="str">
        <f>IF(ISNA(VLOOKUP(RIGHT(C$3,1)&amp;"S"&amp;$B160&amp;$F158,'Xử lý'!$B:$E,4,0)),"",VLOOKUP(RIGHT(C$3,1)&amp;"S"&amp;$B160&amp;$F158,'Xử lý'!$B:$E,4,0))</f>
        <v/>
      </c>
      <c r="D160" s="153" t="str">
        <f>IF(ISNA(VLOOKUP(RIGHT(D$3,1)&amp;"S"&amp;$B160&amp;$F158,'Xử lý'!$B:$E,4,0)),"",VLOOKUP(RIGHT(D$3,1)&amp;"S"&amp;$B160&amp;$F158,'Xử lý'!$B:$E,4,0))</f>
        <v/>
      </c>
      <c r="E160" s="153" t="str">
        <f>IF(ISNA(VLOOKUP(RIGHT(E$3,1)&amp;"S"&amp;$B160&amp;$F158,'Xử lý'!$B:$E,4,0)),"",VLOOKUP(RIGHT(E$3,1)&amp;"S"&amp;$B160&amp;$F158,'Xử lý'!$B:$E,4,0))</f>
        <v/>
      </c>
      <c r="F160" s="153" t="str">
        <f>IF(ISNA(VLOOKUP(RIGHT(F$3,1)&amp;"S"&amp;$B160&amp;$F158,'Xử lý'!$B:$E,4,0)),"",VLOOKUP(RIGHT(F$3,1)&amp;"S"&amp;$B160&amp;$F158,'Xử lý'!$B:$E,4,0))</f>
        <v/>
      </c>
      <c r="G160" s="153" t="str">
        <f>IF(ISNA(VLOOKUP(RIGHT(G$3,1)&amp;"S"&amp;$B160&amp;$F158,'Xử lý'!$B:$E,4,0)),"",VLOOKUP(RIGHT(G$3,1)&amp;"S"&amp;$B160&amp;$F158,'Xử lý'!$B:$E,4,0))</f>
        <v/>
      </c>
      <c r="H160" s="154" t="str">
        <f>IF(ISNA(VLOOKUP(RIGHT(H$3,1)&amp;"S"&amp;$B160&amp;$F158,'Xử lý'!$B:$E,4,0)),"",VLOOKUP(RIGHT(H$3,1)&amp;"S"&amp;$B160&amp;$F158,'Xử lý'!$B:$E,4,0))</f>
        <v/>
      </c>
      <c r="I160" s="172"/>
    </row>
    <row r="161" spans="1:9" ht="31" x14ac:dyDescent="0.65">
      <c r="A161" s="156"/>
      <c r="B161" s="157">
        <v>2</v>
      </c>
      <c r="C161" s="158" t="str">
        <f>IF(ISNA(VLOOKUP(RIGHT(C$3,1)&amp;"S"&amp;$B161&amp;$F158,'Xử lý'!$B:$E,4,0)),"",VLOOKUP(RIGHT(C$3,1)&amp;"S"&amp;$B161&amp;$F158,'Xử lý'!$B:$E,4,0))</f>
        <v/>
      </c>
      <c r="D161" s="158" t="str">
        <f>IF(ISNA(VLOOKUP(RIGHT(D$3,1)&amp;"S"&amp;$B161&amp;$F158,'Xử lý'!$B:$E,4,0)),"",VLOOKUP(RIGHT(D$3,1)&amp;"S"&amp;$B161&amp;$F158,'Xử lý'!$B:$E,4,0))</f>
        <v/>
      </c>
      <c r="E161" s="158" t="str">
        <f>IF(ISNA(VLOOKUP(RIGHT(E$3,1)&amp;"S"&amp;$B161&amp;$F158,'Xử lý'!$B:$E,4,0)),"",VLOOKUP(RIGHT(E$3,1)&amp;"S"&amp;$B161&amp;$F158,'Xử lý'!$B:$E,4,0))</f>
        <v/>
      </c>
      <c r="F161" s="158" t="str">
        <f>IF(ISNA(VLOOKUP(RIGHT(F$3,1)&amp;"S"&amp;$B161&amp;$F158,'Xử lý'!$B:$E,4,0)),"",VLOOKUP(RIGHT(F$3,1)&amp;"S"&amp;$B161&amp;$F158,'Xử lý'!$B:$E,4,0))</f>
        <v/>
      </c>
      <c r="G161" s="158" t="str">
        <f>IF(ISNA(VLOOKUP(RIGHT(G$3,1)&amp;"S"&amp;$B161&amp;$F158,'Xử lý'!$B:$E,4,0)),"",VLOOKUP(RIGHT(G$3,1)&amp;"S"&amp;$B161&amp;$F158,'Xử lý'!$B:$E,4,0))</f>
        <v/>
      </c>
      <c r="H161" s="159" t="str">
        <f>IF(ISNA(VLOOKUP(RIGHT(H$3,1)&amp;"S"&amp;$B161&amp;$F158,'Xử lý'!$B:$E,4,0)),"",VLOOKUP(RIGHT(H$3,1)&amp;"S"&amp;$B161&amp;$F158,'Xử lý'!$B:$E,4,0))</f>
        <v/>
      </c>
      <c r="I161" s="172"/>
    </row>
    <row r="162" spans="1:9" ht="31" x14ac:dyDescent="0.65">
      <c r="A162" s="156"/>
      <c r="B162" s="157">
        <v>3</v>
      </c>
      <c r="C162" s="158" t="str">
        <f>IF(ISNA(VLOOKUP(RIGHT(C$3,1)&amp;"S"&amp;$B162&amp;$F158,'Xử lý'!$B:$E,4,0)),"",VLOOKUP(RIGHT(C$3,1)&amp;"S"&amp;$B162&amp;$F158,'Xử lý'!$B:$E,4,0))</f>
        <v/>
      </c>
      <c r="D162" s="158" t="str">
        <f>IF(ISNA(VLOOKUP(RIGHT(D$3,1)&amp;"S"&amp;$B162&amp;$F158,'Xử lý'!$B:$E,4,0)),"",VLOOKUP(RIGHT(D$3,1)&amp;"S"&amp;$B162&amp;$F158,'Xử lý'!$B:$E,4,0))</f>
        <v/>
      </c>
      <c r="E162" s="158" t="str">
        <f>IF(ISNA(VLOOKUP(RIGHT(E$3,1)&amp;"S"&amp;$B162&amp;$F158,'Xử lý'!$B:$E,4,0)),"",VLOOKUP(RIGHT(E$3,1)&amp;"S"&amp;$B162&amp;$F158,'Xử lý'!$B:$E,4,0))</f>
        <v/>
      </c>
      <c r="F162" s="158" t="str">
        <f>IF(ISNA(VLOOKUP(RIGHT(F$3,1)&amp;"S"&amp;$B162&amp;$F158,'Xử lý'!$B:$E,4,0)),"",VLOOKUP(RIGHT(F$3,1)&amp;"S"&amp;$B162&amp;$F158,'Xử lý'!$B:$E,4,0))</f>
        <v/>
      </c>
      <c r="G162" s="158" t="str">
        <f>IF(ISNA(VLOOKUP(RIGHT(G$3,1)&amp;"S"&amp;$B162&amp;$F158,'Xử lý'!$B:$E,4,0)),"",VLOOKUP(RIGHT(G$3,1)&amp;"S"&amp;$B162&amp;$F158,'Xử lý'!$B:$E,4,0))</f>
        <v/>
      </c>
      <c r="H162" s="159" t="str">
        <f>IF(ISNA(VLOOKUP(RIGHT(H$3,1)&amp;"S"&amp;$B162&amp;$F158,'Xử lý'!$B:$E,4,0)),"",VLOOKUP(RIGHT(H$3,1)&amp;"S"&amp;$B162&amp;$F158,'Xử lý'!$B:$E,4,0))</f>
        <v/>
      </c>
      <c r="I162" s="172"/>
    </row>
    <row r="163" spans="1:9" ht="31" x14ac:dyDescent="0.65">
      <c r="A163" s="156"/>
      <c r="B163" s="157">
        <v>4</v>
      </c>
      <c r="C163" s="158" t="str">
        <f>IF(ISNA(VLOOKUP(RIGHT(C$3,1)&amp;"S"&amp;$B163&amp;$F158,'Xử lý'!$B:$E,4,0)),"",VLOOKUP(RIGHT(C$3,1)&amp;"S"&amp;$B163&amp;$F158,'Xử lý'!$B:$E,4,0))</f>
        <v/>
      </c>
      <c r="D163" s="158" t="str">
        <f>IF(ISNA(VLOOKUP(RIGHT(D$3,1)&amp;"S"&amp;$B163&amp;$F158,'Xử lý'!$B:$E,4,0)),"",VLOOKUP(RIGHT(D$3,1)&amp;"S"&amp;$B163&amp;$F158,'Xử lý'!$B:$E,4,0))</f>
        <v/>
      </c>
      <c r="E163" s="158" t="str">
        <f>IF(ISNA(VLOOKUP(RIGHT(E$3,1)&amp;"S"&amp;$B163&amp;$F158,'Xử lý'!$B:$E,4,0)),"",VLOOKUP(RIGHT(E$3,1)&amp;"S"&amp;$B163&amp;$F158,'Xử lý'!$B:$E,4,0))</f>
        <v/>
      </c>
      <c r="F163" s="158" t="str">
        <f>IF(ISNA(VLOOKUP(RIGHT(F$3,1)&amp;"S"&amp;$B163&amp;$F158,'Xử lý'!$B:$E,4,0)),"",VLOOKUP(RIGHT(F$3,1)&amp;"S"&amp;$B163&amp;$F158,'Xử lý'!$B:$E,4,0))</f>
        <v/>
      </c>
      <c r="G163" s="158" t="str">
        <f>IF(ISNA(VLOOKUP(RIGHT(G$3,1)&amp;"S"&amp;$B163&amp;$F158,'Xử lý'!$B:$E,4,0)),"",VLOOKUP(RIGHT(G$3,1)&amp;"S"&amp;$B163&amp;$F158,'Xử lý'!$B:$E,4,0))</f>
        <v/>
      </c>
      <c r="H163" s="159" t="str">
        <f>IF(ISNA(VLOOKUP(RIGHT(H$3,1)&amp;"S"&amp;$B163&amp;$F158,'Xử lý'!$B:$E,4,0)),"",VLOOKUP(RIGHT(H$3,1)&amp;"S"&amp;$B163&amp;$F158,'Xử lý'!$B:$E,4,0))</f>
        <v/>
      </c>
      <c r="I163" s="172"/>
    </row>
    <row r="164" spans="1:9" ht="31" thickBot="1" x14ac:dyDescent="0.7">
      <c r="A164" s="160"/>
      <c r="B164" s="161">
        <v>5</v>
      </c>
      <c r="C164" s="162" t="str">
        <f>IF(ISNA(VLOOKUP(RIGHT(C$3,1)&amp;"S"&amp;$B164&amp;$F158,'Xử lý'!$B:$E,4,0)),"",VLOOKUP(RIGHT(C$3,1)&amp;"S"&amp;$B164&amp;$F158,'Xử lý'!$B:$E,4,0))</f>
        <v/>
      </c>
      <c r="D164" s="162" t="str">
        <f>IF(ISNA(VLOOKUP(RIGHT(D$3,1)&amp;"S"&amp;$B164&amp;$F158,'Xử lý'!$B:$E,4,0)),"",VLOOKUP(RIGHT(D$3,1)&amp;"S"&amp;$B164&amp;$F158,'Xử lý'!$B:$E,4,0))</f>
        <v/>
      </c>
      <c r="E164" s="162" t="str">
        <f>IF(ISNA(VLOOKUP(RIGHT(E$3,1)&amp;"S"&amp;$B164&amp;$F158,'Xử lý'!$B:$E,4,0)),"",VLOOKUP(RIGHT(E$3,1)&amp;"S"&amp;$B164&amp;$F158,'Xử lý'!$B:$E,4,0))</f>
        <v/>
      </c>
      <c r="F164" s="162" t="str">
        <f>IF(ISNA(VLOOKUP(RIGHT(F$3,1)&amp;"S"&amp;$B164&amp;$F158,'Xử lý'!$B:$E,4,0)),"",VLOOKUP(RIGHT(F$3,1)&amp;"S"&amp;$B164&amp;$F158,'Xử lý'!$B:$E,4,0))</f>
        <v/>
      </c>
      <c r="G164" s="162" t="str">
        <f>IF(ISNA(VLOOKUP(RIGHT(G$3,1)&amp;"S"&amp;$B164&amp;$F158,'Xử lý'!$B:$E,4,0)),"",VLOOKUP(RIGHT(G$3,1)&amp;"S"&amp;$B164&amp;$F158,'Xử lý'!$B:$E,4,0))</f>
        <v/>
      </c>
      <c r="H164" s="163" t="str">
        <f>IF(ISNA(VLOOKUP(RIGHT(H$3,1)&amp;"S"&amp;$B164&amp;$F158,'Xử lý'!$B:$E,4,0)),"",VLOOKUP(RIGHT(H$3,1)&amp;"S"&amp;$B164&amp;$F158,'Xử lý'!$B:$E,4,0))</f>
        <v/>
      </c>
      <c r="I164" s="172"/>
    </row>
    <row r="165" spans="1:9" ht="31" x14ac:dyDescent="0.65">
      <c r="A165" s="164" t="s">
        <v>64</v>
      </c>
      <c r="B165" s="165">
        <v>1</v>
      </c>
      <c r="C165" s="166" t="str">
        <f>IF(ISNA(VLOOKUP(RIGHT(C$3,1)&amp;"C"&amp;$B165&amp;$F158,'Xử lý'!$B:$E,4,0)),"",VLOOKUP(RIGHT(C$3,1)&amp;"C"&amp;$B165&amp;$F158,'Xử lý'!$B:$E,4,0))</f>
        <v>Toán.
T.Khánh</v>
      </c>
      <c r="D165" s="166" t="str">
        <f>IF(ISNA(VLOOKUP(RIGHT(D$3,1)&amp;"C"&amp;$B165&amp;$F158,'Xử lý'!$B:$E,4,0)),"",VLOOKUP(RIGHT(D$3,1)&amp;"C"&amp;$B165&amp;$F158,'Xử lý'!$B:$E,4,0))</f>
        <v/>
      </c>
      <c r="E165" s="166" t="str">
        <f>IF(ISNA(VLOOKUP(RIGHT(E$3,1)&amp;"C"&amp;$B165&amp;$F158,'Xử lý'!$B:$E,4,0)),"",VLOOKUP(RIGHT(E$3,1)&amp;"C"&amp;$B165&amp;$F158,'Xử lý'!$B:$E,4,0))</f>
        <v>GDTC
TD.Văn</v>
      </c>
      <c r="F165" s="166" t="str">
        <f>IF(ISNA(VLOOKUP(RIGHT(F$3,1)&amp;"C"&amp;$B165&amp;$F158,'Xử lý'!$B:$E,4,0)),"",VLOOKUP(RIGHT(F$3,1)&amp;"C"&amp;$B165&amp;$F158,'Xử lý'!$B:$E,4,0))</f>
        <v>Toán.
T.Khánh</v>
      </c>
      <c r="G165" s="166" t="str">
        <f>IF(ISNA(VLOOKUP(RIGHT(G$3,1)&amp;"C"&amp;$B165&amp;$F158,'Xử lý'!$B:$E,4,0)),"",VLOOKUP(RIGHT(G$3,1)&amp;"C"&amp;$B165&amp;$F158,'Xử lý'!$B:$E,4,0))</f>
        <v/>
      </c>
      <c r="H165" s="167" t="str">
        <f>IF(ISNA(VLOOKUP(RIGHT(H$3,1)&amp;"C"&amp;$B165&amp;$F158,'Xử lý'!$B:$E,4,0)),"",VLOOKUP(RIGHT(H$3,1)&amp;"C"&amp;$B165&amp;$F158,'Xử lý'!$B:$E,4,0))</f>
        <v/>
      </c>
      <c r="I165" s="172"/>
    </row>
    <row r="166" spans="1:9" ht="31" x14ac:dyDescent="0.65">
      <c r="A166" s="168"/>
      <c r="B166" s="169">
        <v>2</v>
      </c>
      <c r="C166" s="104" t="str">
        <f>IF(ISNA(VLOOKUP(RIGHT(C$3,1)&amp;"C"&amp;$B166&amp;$F158,'Xử lý'!$B:$E,4,0)),"",VLOOKUP(RIGHT(C$3,1)&amp;"C"&amp;$B166&amp;$F158,'Xử lý'!$B:$E,4,0))</f>
        <v>Toán.
T.Khánh</v>
      </c>
      <c r="D166" s="104" t="str">
        <f>IF(ISNA(VLOOKUP(RIGHT(D$3,1)&amp;"C"&amp;$B166&amp;$F158,'Xử lý'!$B:$E,4,0)),"",VLOOKUP(RIGHT(D$3,1)&amp;"C"&amp;$B166&amp;$F158,'Xử lý'!$B:$E,4,0))</f>
        <v/>
      </c>
      <c r="E166" s="104" t="str">
        <f>IF(ISNA(VLOOKUP(RIGHT(E$3,1)&amp;"C"&amp;$B166&amp;$F158,'Xử lý'!$B:$E,4,0)),"",VLOOKUP(RIGHT(E$3,1)&amp;"C"&amp;$B166&amp;$F158,'Xử lý'!$B:$E,4,0))</f>
        <v>GDTC
TD.Văn</v>
      </c>
      <c r="F166" s="104" t="str">
        <f>IF(ISNA(VLOOKUP(RIGHT(F$3,1)&amp;"C"&amp;$B166&amp;$F158,'Xử lý'!$B:$E,4,0)),"",VLOOKUP(RIGHT(F$3,1)&amp;"C"&amp;$B166&amp;$F158,'Xử lý'!$B:$E,4,0))</f>
        <v>Toán.
T.Khánh</v>
      </c>
      <c r="G166" s="104" t="str">
        <f>IF(ISNA(VLOOKUP(RIGHT(G$3,1)&amp;"C"&amp;$B166&amp;$F158,'Xử lý'!$B:$E,4,0)),"",VLOOKUP(RIGHT(G$3,1)&amp;"C"&amp;$B166&amp;$F158,'Xử lý'!$B:$E,4,0))</f>
        <v/>
      </c>
      <c r="H166" s="105" t="str">
        <f>IF(ISNA(VLOOKUP(RIGHT(H$3,1)&amp;"C"&amp;$B166&amp;$F158,'Xử lý'!$B:$E,4,0)),"",VLOOKUP(RIGHT(H$3,1)&amp;"C"&amp;$B166&amp;$F158,'Xử lý'!$B:$E,4,0))</f>
        <v/>
      </c>
      <c r="I166" s="172"/>
    </row>
    <row r="167" spans="1:9" ht="31" x14ac:dyDescent="0.65">
      <c r="A167" s="168"/>
      <c r="B167" s="169">
        <v>3</v>
      </c>
      <c r="C167" s="104" t="str">
        <f>IF(ISNA(VLOOKUP(RIGHT(C$3,1)&amp;"C"&amp;$B167&amp;$F158,'Xử lý'!$B:$E,4,0)),"",VLOOKUP(RIGHT(C$3,1)&amp;"C"&amp;$B167&amp;$F158,'Xử lý'!$B:$E,4,0))</f>
        <v>Anh.
A.Trang</v>
      </c>
      <c r="D167" s="104" t="str">
        <f>IF(ISNA(VLOOKUP(RIGHT(D$3,1)&amp;"C"&amp;$B167&amp;$F158,'Xử lý'!$B:$E,4,0)),"",VLOOKUP(RIGHT(D$3,1)&amp;"C"&amp;$B167&amp;$F158,'Xử lý'!$B:$E,4,0))</f>
        <v/>
      </c>
      <c r="E167" s="104" t="str">
        <f>IF(ISNA(VLOOKUP(RIGHT(E$3,1)&amp;"C"&amp;$B167&amp;$F158,'Xử lý'!$B:$E,4,0)),"",VLOOKUP(RIGHT(E$3,1)&amp;"C"&amp;$B167&amp;$F158,'Xử lý'!$B:$E,4,0))</f>
        <v>GDQP
QP.Lâm</v>
      </c>
      <c r="F167" s="104" t="str">
        <f>IF(ISNA(VLOOKUP(RIGHT(F$3,1)&amp;"C"&amp;$B167&amp;$F158,'Xử lý'!$B:$E,4,0)),"",VLOOKUP(RIGHT(F$3,1)&amp;"C"&amp;$B167&amp;$F158,'Xử lý'!$B:$E,4,0))</f>
        <v>Văn.
V.Hà</v>
      </c>
      <c r="G167" s="104" t="str">
        <f>IF(ISNA(VLOOKUP(RIGHT(G$3,1)&amp;"C"&amp;$B167&amp;$F158,'Xử lý'!$B:$E,4,0)),"",VLOOKUP(RIGHT(G$3,1)&amp;"C"&amp;$B167&amp;$F158,'Xử lý'!$B:$E,4,0))</f>
        <v/>
      </c>
      <c r="H167" s="105" t="str">
        <f>IF(ISNA(VLOOKUP(RIGHT(H$3,1)&amp;"C"&amp;$B167&amp;$F158,'Xử lý'!$B:$E,4,0)),"",VLOOKUP(RIGHT(H$3,1)&amp;"C"&amp;$B167&amp;$F158,'Xử lý'!$B:$E,4,0))</f>
        <v/>
      </c>
      <c r="I167" s="172"/>
    </row>
    <row r="168" spans="1:9" ht="31.5" thickBot="1" x14ac:dyDescent="0.7">
      <c r="A168" s="170"/>
      <c r="B168" s="171">
        <v>4</v>
      </c>
      <c r="C168" s="109" t="str">
        <f>IF(ISNA(VLOOKUP(RIGHT(C$3,1)&amp;"C"&amp;$B168&amp;$F158,'Xử lý'!$B:$E,4,0)),"",VLOOKUP(RIGHT(C$3,1)&amp;"C"&amp;$B168&amp;$F158,'Xử lý'!$B:$E,4,0))</f>
        <v>Anh.
A.Trang</v>
      </c>
      <c r="D168" s="109" t="str">
        <f>IF(ISNA(VLOOKUP(RIGHT(D$3,1)&amp;"C"&amp;$B168&amp;$F158,'Xử lý'!$B:$E,4,0)),"",VLOOKUP(RIGHT(D$3,1)&amp;"C"&amp;$B168&amp;$F158,'Xử lý'!$B:$E,4,0))</f>
        <v/>
      </c>
      <c r="E168" s="109" t="str">
        <f>IF(ISNA(VLOOKUP(RIGHT(E$3,1)&amp;"C"&amp;$B168&amp;$F158,'Xử lý'!$B:$E,4,0)),"",VLOOKUP(RIGHT(E$3,1)&amp;"C"&amp;$B168&amp;$F158,'Xử lý'!$B:$E,4,0))</f>
        <v/>
      </c>
      <c r="F168" s="109" t="str">
        <f>IF(ISNA(VLOOKUP(RIGHT(F$3,1)&amp;"C"&amp;$B168&amp;$F158,'Xử lý'!$B:$E,4,0)),"",VLOOKUP(RIGHT(F$3,1)&amp;"C"&amp;$B168&amp;$F158,'Xử lý'!$B:$E,4,0))</f>
        <v>Văn.
V.Hà</v>
      </c>
      <c r="G168" s="109" t="str">
        <f>IF(ISNA(VLOOKUP(RIGHT(G$3,1)&amp;"C"&amp;$B168&amp;$F158,'Xử lý'!$B:$E,4,0)),"",VLOOKUP(RIGHT(G$3,1)&amp;"C"&amp;$B168&amp;$F158,'Xử lý'!$B:$E,4,0))</f>
        <v/>
      </c>
      <c r="H168" s="110" t="str">
        <f>IF(ISNA(VLOOKUP(RIGHT(H$3,1)&amp;"C"&amp;$B168&amp;$F158,'Xử lý'!$B:$E,4,0)),"",VLOOKUP(RIGHT(H$3,1)&amp;"C"&amp;$B168&amp;$F158,'Xử lý'!$B:$E,4,0))</f>
        <v/>
      </c>
      <c r="I168" s="172"/>
    </row>
    <row r="169" spans="1:9" x14ac:dyDescent="0.35"/>
    <row r="170" spans="1:9" x14ac:dyDescent="0.35">
      <c r="A170" s="146" t="str">
        <f>A157</f>
        <v>THỜI KHÓA BIỂU TUẦN 3 - ÁP DỤNG TỪ 18/9/2023</v>
      </c>
      <c r="B170" s="146"/>
      <c r="C170" s="146"/>
      <c r="D170" s="146"/>
      <c r="E170" s="146"/>
      <c r="F170" s="146"/>
      <c r="G170" s="146"/>
      <c r="H170" s="146"/>
    </row>
    <row r="171" spans="1:9" ht="16" thickBot="1" x14ac:dyDescent="0.4">
      <c r="A171" s="147"/>
      <c r="B171" s="147"/>
      <c r="E171" s="147" t="s">
        <v>153</v>
      </c>
      <c r="F171" s="147" t="str">
        <f>IF(VALUE(RIGHT(F158,1))&lt;7,LEFT(F158,3)&amp;TRIM(VALUE(RIGHT(F158,1))+1),IF(VALUE(LEFT(F158,2))&lt;12,TRIM(VALUE(LEFT(F158,2))+1)&amp;"A1",""))</f>
        <v>11A7</v>
      </c>
      <c r="G171" s="147"/>
      <c r="H171" s="147"/>
    </row>
    <row r="172" spans="1:9" ht="16" thickBot="1" x14ac:dyDescent="0.4">
      <c r="A172" s="149"/>
      <c r="B172" s="150"/>
      <c r="C172" s="90" t="s">
        <v>79</v>
      </c>
      <c r="D172" s="90" t="s">
        <v>81</v>
      </c>
      <c r="E172" s="90" t="s">
        <v>82</v>
      </c>
      <c r="F172" s="90" t="s">
        <v>83</v>
      </c>
      <c r="G172" s="90" t="s">
        <v>84</v>
      </c>
      <c r="H172" s="91" t="s">
        <v>85</v>
      </c>
    </row>
    <row r="173" spans="1:9" ht="31" x14ac:dyDescent="0.65">
      <c r="A173" s="151" t="s">
        <v>9</v>
      </c>
      <c r="B173" s="152">
        <v>1</v>
      </c>
      <c r="C173" s="153" t="str">
        <f>IF(ISNA(VLOOKUP(RIGHT(C$3,1)&amp;"S"&amp;$B173&amp;$F171,'Xử lý'!$B:$E,4,0)),"",VLOOKUP(RIGHT(C$3,1)&amp;"S"&amp;$B173&amp;$F171,'Xử lý'!$B:$E,4,0))</f>
        <v/>
      </c>
      <c r="D173" s="153" t="str">
        <f>IF(ISNA(VLOOKUP(RIGHT(D$3,1)&amp;"S"&amp;$B173&amp;$F171,'Xử lý'!$B:$E,4,0)),"",VLOOKUP(RIGHT(D$3,1)&amp;"S"&amp;$B173&amp;$F171,'Xử lý'!$B:$E,4,0))</f>
        <v/>
      </c>
      <c r="E173" s="153" t="str">
        <f>IF(ISNA(VLOOKUP(RIGHT(E$3,1)&amp;"S"&amp;$B173&amp;$F171,'Xử lý'!$B:$E,4,0)),"",VLOOKUP(RIGHT(E$3,1)&amp;"S"&amp;$B173&amp;$F171,'Xử lý'!$B:$E,4,0))</f>
        <v/>
      </c>
      <c r="F173" s="153" t="str">
        <f>IF(ISNA(VLOOKUP(RIGHT(F$3,1)&amp;"S"&amp;$B173&amp;$F171,'Xử lý'!$B:$E,4,0)),"",VLOOKUP(RIGHT(F$3,1)&amp;"S"&amp;$B173&amp;$F171,'Xử lý'!$B:$E,4,0))</f>
        <v/>
      </c>
      <c r="G173" s="153" t="str">
        <f>IF(ISNA(VLOOKUP(RIGHT(G$3,1)&amp;"S"&amp;$B173&amp;$F171,'Xử lý'!$B:$E,4,0)),"",VLOOKUP(RIGHT(G$3,1)&amp;"S"&amp;$B173&amp;$F171,'Xử lý'!$B:$E,4,0))</f>
        <v/>
      </c>
      <c r="H173" s="154" t="str">
        <f>IF(ISNA(VLOOKUP(RIGHT(H$3,1)&amp;"S"&amp;$B173&amp;$F171,'Xử lý'!$B:$E,4,0)),"",VLOOKUP(RIGHT(H$3,1)&amp;"S"&amp;$B173&amp;$F171,'Xử lý'!$B:$E,4,0))</f>
        <v/>
      </c>
      <c r="I173" s="172"/>
    </row>
    <row r="174" spans="1:9" ht="31" x14ac:dyDescent="0.65">
      <c r="A174" s="156"/>
      <c r="B174" s="157">
        <v>2</v>
      </c>
      <c r="C174" s="158" t="str">
        <f>IF(ISNA(VLOOKUP(RIGHT(C$3,1)&amp;"S"&amp;$B174&amp;$F171,'Xử lý'!$B:$E,4,0)),"",VLOOKUP(RIGHT(C$3,1)&amp;"S"&amp;$B174&amp;$F171,'Xử lý'!$B:$E,4,0))</f>
        <v/>
      </c>
      <c r="D174" s="158" t="str">
        <f>IF(ISNA(VLOOKUP(RIGHT(D$3,1)&amp;"S"&amp;$B174&amp;$F171,'Xử lý'!$B:$E,4,0)),"",VLOOKUP(RIGHT(D$3,1)&amp;"S"&amp;$B174&amp;$F171,'Xử lý'!$B:$E,4,0))</f>
        <v/>
      </c>
      <c r="E174" s="158" t="str">
        <f>IF(ISNA(VLOOKUP(RIGHT(E$3,1)&amp;"S"&amp;$B174&amp;$F171,'Xử lý'!$B:$E,4,0)),"",VLOOKUP(RIGHT(E$3,1)&amp;"S"&amp;$B174&amp;$F171,'Xử lý'!$B:$E,4,0))</f>
        <v/>
      </c>
      <c r="F174" s="158" t="str">
        <f>IF(ISNA(VLOOKUP(RIGHT(F$3,1)&amp;"S"&amp;$B174&amp;$F171,'Xử lý'!$B:$E,4,0)),"",VLOOKUP(RIGHT(F$3,1)&amp;"S"&amp;$B174&amp;$F171,'Xử lý'!$B:$E,4,0))</f>
        <v/>
      </c>
      <c r="G174" s="158" t="str">
        <f>IF(ISNA(VLOOKUP(RIGHT(G$3,1)&amp;"S"&amp;$B174&amp;$F171,'Xử lý'!$B:$E,4,0)),"",VLOOKUP(RIGHT(G$3,1)&amp;"S"&amp;$B174&amp;$F171,'Xử lý'!$B:$E,4,0))</f>
        <v/>
      </c>
      <c r="H174" s="159" t="str">
        <f>IF(ISNA(VLOOKUP(RIGHT(H$3,1)&amp;"S"&amp;$B174&amp;$F171,'Xử lý'!$B:$E,4,0)),"",VLOOKUP(RIGHT(H$3,1)&amp;"S"&amp;$B174&amp;$F171,'Xử lý'!$B:$E,4,0))</f>
        <v/>
      </c>
      <c r="I174" s="172"/>
    </row>
    <row r="175" spans="1:9" ht="31" x14ac:dyDescent="0.65">
      <c r="A175" s="156"/>
      <c r="B175" s="157">
        <v>3</v>
      </c>
      <c r="C175" s="158" t="str">
        <f>IF(ISNA(VLOOKUP(RIGHT(C$3,1)&amp;"S"&amp;$B175&amp;$F171,'Xử lý'!$B:$E,4,0)),"",VLOOKUP(RIGHT(C$3,1)&amp;"S"&amp;$B175&amp;$F171,'Xử lý'!$B:$E,4,0))</f>
        <v/>
      </c>
      <c r="D175" s="158" t="str">
        <f>IF(ISNA(VLOOKUP(RIGHT(D$3,1)&amp;"S"&amp;$B175&amp;$F171,'Xử lý'!$B:$E,4,0)),"",VLOOKUP(RIGHT(D$3,1)&amp;"S"&amp;$B175&amp;$F171,'Xử lý'!$B:$E,4,0))</f>
        <v/>
      </c>
      <c r="E175" s="158" t="str">
        <f>IF(ISNA(VLOOKUP(RIGHT(E$3,1)&amp;"S"&amp;$B175&amp;$F171,'Xử lý'!$B:$E,4,0)),"",VLOOKUP(RIGHT(E$3,1)&amp;"S"&amp;$B175&amp;$F171,'Xử lý'!$B:$E,4,0))</f>
        <v/>
      </c>
      <c r="F175" s="158" t="str">
        <f>IF(ISNA(VLOOKUP(RIGHT(F$3,1)&amp;"S"&amp;$B175&amp;$F171,'Xử lý'!$B:$E,4,0)),"",VLOOKUP(RIGHT(F$3,1)&amp;"S"&amp;$B175&amp;$F171,'Xử lý'!$B:$E,4,0))</f>
        <v/>
      </c>
      <c r="G175" s="158" t="str">
        <f>IF(ISNA(VLOOKUP(RIGHT(G$3,1)&amp;"S"&amp;$B175&amp;$F171,'Xử lý'!$B:$E,4,0)),"",VLOOKUP(RIGHT(G$3,1)&amp;"S"&amp;$B175&amp;$F171,'Xử lý'!$B:$E,4,0))</f>
        <v/>
      </c>
      <c r="H175" s="159" t="str">
        <f>IF(ISNA(VLOOKUP(RIGHT(H$3,1)&amp;"S"&amp;$B175&amp;$F171,'Xử lý'!$B:$E,4,0)),"",VLOOKUP(RIGHT(H$3,1)&amp;"S"&amp;$B175&amp;$F171,'Xử lý'!$B:$E,4,0))</f>
        <v/>
      </c>
      <c r="I175" s="172"/>
    </row>
    <row r="176" spans="1:9" ht="31" x14ac:dyDescent="0.65">
      <c r="A176" s="156"/>
      <c r="B176" s="157">
        <v>4</v>
      </c>
      <c r="C176" s="158" t="str">
        <f>IF(ISNA(VLOOKUP(RIGHT(C$3,1)&amp;"S"&amp;$B176&amp;$F171,'Xử lý'!$B:$E,4,0)),"",VLOOKUP(RIGHT(C$3,1)&amp;"S"&amp;$B176&amp;$F171,'Xử lý'!$B:$E,4,0))</f>
        <v/>
      </c>
      <c r="D176" s="158" t="str">
        <f>IF(ISNA(VLOOKUP(RIGHT(D$3,1)&amp;"S"&amp;$B176&amp;$F171,'Xử lý'!$B:$E,4,0)),"",VLOOKUP(RIGHT(D$3,1)&amp;"S"&amp;$B176&amp;$F171,'Xử lý'!$B:$E,4,0))</f>
        <v/>
      </c>
      <c r="E176" s="158" t="str">
        <f>IF(ISNA(VLOOKUP(RIGHT(E$3,1)&amp;"S"&amp;$B176&amp;$F171,'Xử lý'!$B:$E,4,0)),"",VLOOKUP(RIGHT(E$3,1)&amp;"S"&amp;$B176&amp;$F171,'Xử lý'!$B:$E,4,0))</f>
        <v/>
      </c>
      <c r="F176" s="158" t="str">
        <f>IF(ISNA(VLOOKUP(RIGHT(F$3,1)&amp;"S"&amp;$B176&amp;$F171,'Xử lý'!$B:$E,4,0)),"",VLOOKUP(RIGHT(F$3,1)&amp;"S"&amp;$B176&amp;$F171,'Xử lý'!$B:$E,4,0))</f>
        <v/>
      </c>
      <c r="G176" s="158" t="str">
        <f>IF(ISNA(VLOOKUP(RIGHT(G$3,1)&amp;"S"&amp;$B176&amp;$F171,'Xử lý'!$B:$E,4,0)),"",VLOOKUP(RIGHT(G$3,1)&amp;"S"&amp;$B176&amp;$F171,'Xử lý'!$B:$E,4,0))</f>
        <v/>
      </c>
      <c r="H176" s="159" t="str">
        <f>IF(ISNA(VLOOKUP(RIGHT(H$3,1)&amp;"S"&amp;$B176&amp;$F171,'Xử lý'!$B:$E,4,0)),"",VLOOKUP(RIGHT(H$3,1)&amp;"S"&amp;$B176&amp;$F171,'Xử lý'!$B:$E,4,0))</f>
        <v/>
      </c>
      <c r="I176" s="172"/>
    </row>
    <row r="177" spans="1:9" ht="31" thickBot="1" x14ac:dyDescent="0.7">
      <c r="A177" s="160"/>
      <c r="B177" s="161">
        <v>5</v>
      </c>
      <c r="C177" s="162" t="str">
        <f>IF(ISNA(VLOOKUP(RIGHT(C$3,1)&amp;"S"&amp;$B177&amp;$F171,'Xử lý'!$B:$E,4,0)),"",VLOOKUP(RIGHT(C$3,1)&amp;"S"&amp;$B177&amp;$F171,'Xử lý'!$B:$E,4,0))</f>
        <v/>
      </c>
      <c r="D177" s="162" t="str">
        <f>IF(ISNA(VLOOKUP(RIGHT(D$3,1)&amp;"S"&amp;$B177&amp;$F171,'Xử lý'!$B:$E,4,0)),"",VLOOKUP(RIGHT(D$3,1)&amp;"S"&amp;$B177&amp;$F171,'Xử lý'!$B:$E,4,0))</f>
        <v/>
      </c>
      <c r="E177" s="162" t="str">
        <f>IF(ISNA(VLOOKUP(RIGHT(E$3,1)&amp;"S"&amp;$B177&amp;$F171,'Xử lý'!$B:$E,4,0)),"",VLOOKUP(RIGHT(E$3,1)&amp;"S"&amp;$B177&amp;$F171,'Xử lý'!$B:$E,4,0))</f>
        <v/>
      </c>
      <c r="F177" s="162" t="str">
        <f>IF(ISNA(VLOOKUP(RIGHT(F$3,1)&amp;"S"&amp;$B177&amp;$F171,'Xử lý'!$B:$E,4,0)),"",VLOOKUP(RIGHT(F$3,1)&amp;"S"&amp;$B177&amp;$F171,'Xử lý'!$B:$E,4,0))</f>
        <v/>
      </c>
      <c r="G177" s="162" t="str">
        <f>IF(ISNA(VLOOKUP(RIGHT(G$3,1)&amp;"S"&amp;$B177&amp;$F171,'Xử lý'!$B:$E,4,0)),"",VLOOKUP(RIGHT(G$3,1)&amp;"S"&amp;$B177&amp;$F171,'Xử lý'!$B:$E,4,0))</f>
        <v/>
      </c>
      <c r="H177" s="163" t="str">
        <f>IF(ISNA(VLOOKUP(RIGHT(H$3,1)&amp;"S"&amp;$B177&amp;$F171,'Xử lý'!$B:$E,4,0)),"",VLOOKUP(RIGHT(H$3,1)&amp;"S"&amp;$B177&amp;$F171,'Xử lý'!$B:$E,4,0))</f>
        <v/>
      </c>
      <c r="I177" s="172"/>
    </row>
    <row r="178" spans="1:9" ht="31" x14ac:dyDescent="0.65">
      <c r="A178" s="164" t="s">
        <v>64</v>
      </c>
      <c r="B178" s="165">
        <v>1</v>
      </c>
      <c r="C178" s="166" t="str">
        <f>IF(ISNA(VLOOKUP(RIGHT(C$3,1)&amp;"C"&amp;$B178&amp;$F171,'Xử lý'!$B:$E,4,0)),"",VLOOKUP(RIGHT(C$3,1)&amp;"C"&amp;$B178&amp;$F171,'Xử lý'!$B:$E,4,0))</f>
        <v>Anh.
A.Trang</v>
      </c>
      <c r="D178" s="166" t="str">
        <f>IF(ISNA(VLOOKUP(RIGHT(D$3,1)&amp;"C"&amp;$B178&amp;$F171,'Xử lý'!$B:$E,4,0)),"",VLOOKUP(RIGHT(D$3,1)&amp;"C"&amp;$B178&amp;$F171,'Xử lý'!$B:$E,4,0))</f>
        <v/>
      </c>
      <c r="E178" s="166" t="str">
        <f>IF(ISNA(VLOOKUP(RIGHT(E$3,1)&amp;"C"&amp;$B178&amp;$F171,'Xử lý'!$B:$E,4,0)),"",VLOOKUP(RIGHT(E$3,1)&amp;"C"&amp;$B178&amp;$F171,'Xử lý'!$B:$E,4,0))</f>
        <v/>
      </c>
      <c r="F178" s="166" t="str">
        <f>IF(ISNA(VLOOKUP(RIGHT(F$3,1)&amp;"C"&amp;$B178&amp;$F171,'Xử lý'!$B:$E,4,0)),"",VLOOKUP(RIGHT(F$3,1)&amp;"C"&amp;$B178&amp;$F171,'Xử lý'!$B:$E,4,0))</f>
        <v>Văn.
V.Hà</v>
      </c>
      <c r="G178" s="166" t="str">
        <f>IF(ISNA(VLOOKUP(RIGHT(G$3,1)&amp;"C"&amp;$B178&amp;$F171,'Xử lý'!$B:$E,4,0)),"",VLOOKUP(RIGHT(G$3,1)&amp;"C"&amp;$B178&amp;$F171,'Xử lý'!$B:$E,4,0))</f>
        <v/>
      </c>
      <c r="H178" s="167" t="str">
        <f>IF(ISNA(VLOOKUP(RIGHT(H$3,1)&amp;"C"&amp;$B178&amp;$F171,'Xử lý'!$B:$E,4,0)),"",VLOOKUP(RIGHT(H$3,1)&amp;"C"&amp;$B178&amp;$F171,'Xử lý'!$B:$E,4,0))</f>
        <v/>
      </c>
      <c r="I178" s="172"/>
    </row>
    <row r="179" spans="1:9" ht="31" x14ac:dyDescent="0.65">
      <c r="A179" s="168"/>
      <c r="B179" s="169">
        <v>2</v>
      </c>
      <c r="C179" s="104" t="str">
        <f>IF(ISNA(VLOOKUP(RIGHT(C$3,1)&amp;"C"&amp;$B179&amp;$F171,'Xử lý'!$B:$E,4,0)),"",VLOOKUP(RIGHT(C$3,1)&amp;"C"&amp;$B179&amp;$F171,'Xử lý'!$B:$E,4,0))</f>
        <v>Anh.
A.Trang</v>
      </c>
      <c r="D179" s="104" t="str">
        <f>IF(ISNA(VLOOKUP(RIGHT(D$3,1)&amp;"C"&amp;$B179&amp;$F171,'Xử lý'!$B:$E,4,0)),"",VLOOKUP(RIGHT(D$3,1)&amp;"C"&amp;$B179&amp;$F171,'Xử lý'!$B:$E,4,0))</f>
        <v/>
      </c>
      <c r="E179" s="104" t="str">
        <f>IF(ISNA(VLOOKUP(RIGHT(E$3,1)&amp;"C"&amp;$B179&amp;$F171,'Xử lý'!$B:$E,4,0)),"",VLOOKUP(RIGHT(E$3,1)&amp;"C"&amp;$B179&amp;$F171,'Xử lý'!$B:$E,4,0))</f>
        <v>GDQP
QP.Lâm</v>
      </c>
      <c r="F179" s="104" t="str">
        <f>IF(ISNA(VLOOKUP(RIGHT(F$3,1)&amp;"C"&amp;$B179&amp;$F171,'Xử lý'!$B:$E,4,0)),"",VLOOKUP(RIGHT(F$3,1)&amp;"C"&amp;$B179&amp;$F171,'Xử lý'!$B:$E,4,0))</f>
        <v>Văn.
V.Hà</v>
      </c>
      <c r="G179" s="104" t="str">
        <f>IF(ISNA(VLOOKUP(RIGHT(G$3,1)&amp;"C"&amp;$B179&amp;$F171,'Xử lý'!$B:$E,4,0)),"",VLOOKUP(RIGHT(G$3,1)&amp;"C"&amp;$B179&amp;$F171,'Xử lý'!$B:$E,4,0))</f>
        <v/>
      </c>
      <c r="H179" s="105" t="str">
        <f>IF(ISNA(VLOOKUP(RIGHT(H$3,1)&amp;"C"&amp;$B179&amp;$F171,'Xử lý'!$B:$E,4,0)),"",VLOOKUP(RIGHT(H$3,1)&amp;"C"&amp;$B179&amp;$F171,'Xử lý'!$B:$E,4,0))</f>
        <v/>
      </c>
      <c r="I179" s="172"/>
    </row>
    <row r="180" spans="1:9" ht="31" x14ac:dyDescent="0.65">
      <c r="A180" s="168"/>
      <c r="B180" s="169">
        <v>3</v>
      </c>
      <c r="C180" s="104" t="str">
        <f>IF(ISNA(VLOOKUP(RIGHT(C$3,1)&amp;"C"&amp;$B180&amp;$F171,'Xử lý'!$B:$E,4,0)),"",VLOOKUP(RIGHT(C$3,1)&amp;"C"&amp;$B180&amp;$F171,'Xử lý'!$B:$E,4,0))</f>
        <v>Toán.
T.Khánh</v>
      </c>
      <c r="D180" s="104" t="str">
        <f>IF(ISNA(VLOOKUP(RIGHT(D$3,1)&amp;"C"&amp;$B180&amp;$F171,'Xử lý'!$B:$E,4,0)),"",VLOOKUP(RIGHT(D$3,1)&amp;"C"&amp;$B180&amp;$F171,'Xử lý'!$B:$E,4,0))</f>
        <v/>
      </c>
      <c r="E180" s="104" t="str">
        <f>IF(ISNA(VLOOKUP(RIGHT(E$3,1)&amp;"C"&amp;$B180&amp;$F171,'Xử lý'!$B:$E,4,0)),"",VLOOKUP(RIGHT(E$3,1)&amp;"C"&amp;$B180&amp;$F171,'Xử lý'!$B:$E,4,0))</f>
        <v>GDTC
TD.Văn</v>
      </c>
      <c r="F180" s="104" t="str">
        <f>IF(ISNA(VLOOKUP(RIGHT(F$3,1)&amp;"C"&amp;$B180&amp;$F171,'Xử lý'!$B:$E,4,0)),"",VLOOKUP(RIGHT(F$3,1)&amp;"C"&amp;$B180&amp;$F171,'Xử lý'!$B:$E,4,0))</f>
        <v>Sử.
Su.H'Bil</v>
      </c>
      <c r="G180" s="104" t="str">
        <f>IF(ISNA(VLOOKUP(RIGHT(G$3,1)&amp;"C"&amp;$B180&amp;$F171,'Xử lý'!$B:$E,4,0)),"",VLOOKUP(RIGHT(G$3,1)&amp;"C"&amp;$B180&amp;$F171,'Xử lý'!$B:$E,4,0))</f>
        <v/>
      </c>
      <c r="H180" s="105" t="str">
        <f>IF(ISNA(VLOOKUP(RIGHT(H$3,1)&amp;"C"&amp;$B180&amp;$F171,'Xử lý'!$B:$E,4,0)),"",VLOOKUP(RIGHT(H$3,1)&amp;"C"&amp;$B180&amp;$F171,'Xử lý'!$B:$E,4,0))</f>
        <v/>
      </c>
      <c r="I180" s="172"/>
    </row>
    <row r="181" spans="1:9" ht="31.5" thickBot="1" x14ac:dyDescent="0.7">
      <c r="A181" s="170"/>
      <c r="B181" s="171">
        <v>4</v>
      </c>
      <c r="C181" s="109" t="str">
        <f>IF(ISNA(VLOOKUP(RIGHT(C$3,1)&amp;"C"&amp;$B181&amp;$F171,'Xử lý'!$B:$E,4,0)),"",VLOOKUP(RIGHT(C$3,1)&amp;"C"&amp;$B181&amp;$F171,'Xử lý'!$B:$E,4,0))</f>
        <v>Toán.
T.Khánh</v>
      </c>
      <c r="D181" s="109" t="str">
        <f>IF(ISNA(VLOOKUP(RIGHT(D$3,1)&amp;"C"&amp;$B181&amp;$F171,'Xử lý'!$B:$E,4,0)),"",VLOOKUP(RIGHT(D$3,1)&amp;"C"&amp;$B181&amp;$F171,'Xử lý'!$B:$E,4,0))</f>
        <v/>
      </c>
      <c r="E181" s="109" t="str">
        <f>IF(ISNA(VLOOKUP(RIGHT(E$3,1)&amp;"C"&amp;$B181&amp;$F171,'Xử lý'!$B:$E,4,0)),"",VLOOKUP(RIGHT(E$3,1)&amp;"C"&amp;$B181&amp;$F171,'Xử lý'!$B:$E,4,0))</f>
        <v>GDTC
TD.Văn</v>
      </c>
      <c r="F181" s="109" t="str">
        <f>IF(ISNA(VLOOKUP(RIGHT(F$3,1)&amp;"C"&amp;$B181&amp;$F171,'Xử lý'!$B:$E,4,0)),"",VLOOKUP(RIGHT(F$3,1)&amp;"C"&amp;$B181&amp;$F171,'Xử lý'!$B:$E,4,0))</f>
        <v>Sử.
Su.H'Bil</v>
      </c>
      <c r="G181" s="109" t="str">
        <f>IF(ISNA(VLOOKUP(RIGHT(G$3,1)&amp;"C"&amp;$B181&amp;$F171,'Xử lý'!$B:$E,4,0)),"",VLOOKUP(RIGHT(G$3,1)&amp;"C"&amp;$B181&amp;$F171,'Xử lý'!$B:$E,4,0))</f>
        <v/>
      </c>
      <c r="H181" s="110" t="str">
        <f>IF(ISNA(VLOOKUP(RIGHT(H$3,1)&amp;"C"&amp;$B181&amp;$F171,'Xử lý'!$B:$E,4,0)),"",VLOOKUP(RIGHT(H$3,1)&amp;"C"&amp;$B181&amp;$F171,'Xử lý'!$B:$E,4,0))</f>
        <v/>
      </c>
      <c r="I181" s="172"/>
    </row>
    <row r="182" spans="1:9" x14ac:dyDescent="0.35"/>
    <row r="183" spans="1:9" x14ac:dyDescent="0.35">
      <c r="A183" s="146" t="str">
        <f>A170</f>
        <v>THỜI KHÓA BIỂU TUẦN 3 - ÁP DỤNG TỪ 18/9/2023</v>
      </c>
      <c r="B183" s="146"/>
      <c r="C183" s="146"/>
      <c r="D183" s="146"/>
      <c r="E183" s="146"/>
      <c r="F183" s="146"/>
      <c r="G183" s="146"/>
      <c r="H183" s="146"/>
    </row>
    <row r="184" spans="1:9" ht="16" thickBot="1" x14ac:dyDescent="0.4">
      <c r="A184" s="147"/>
      <c r="B184" s="147"/>
      <c r="E184" s="147" t="s">
        <v>153</v>
      </c>
      <c r="F184" s="147" t="str">
        <f>IF(VALUE(RIGHT(F171,1))&lt;7,LEFT(F171,3)&amp;TRIM(VALUE(RIGHT(F171,1))+1),IF(VALUE(LEFT(F171,2))&lt;12,TRIM(VALUE(LEFT(F171,2))+1)&amp;"A1",""))</f>
        <v>12A1</v>
      </c>
      <c r="G184" s="147"/>
      <c r="H184" s="147"/>
    </row>
    <row r="185" spans="1:9" ht="16" thickBot="1" x14ac:dyDescent="0.4">
      <c r="A185" s="149"/>
      <c r="B185" s="150"/>
      <c r="C185" s="90" t="s">
        <v>79</v>
      </c>
      <c r="D185" s="90" t="s">
        <v>81</v>
      </c>
      <c r="E185" s="90" t="s">
        <v>82</v>
      </c>
      <c r="F185" s="90" t="s">
        <v>83</v>
      </c>
      <c r="G185" s="90" t="s">
        <v>84</v>
      </c>
      <c r="H185" s="91" t="s">
        <v>85</v>
      </c>
    </row>
    <row r="186" spans="1:9" ht="31" x14ac:dyDescent="0.65">
      <c r="A186" s="151" t="s">
        <v>9</v>
      </c>
      <c r="B186" s="152">
        <v>1</v>
      </c>
      <c r="C186" s="153" t="str">
        <f>IF(ISNA(VLOOKUP(RIGHT(C$3,1)&amp;"S"&amp;$B186&amp;$F184,'Xử lý'!$B:$E,4,0)),"",VLOOKUP(RIGHT(C$3,1)&amp;"S"&amp;$B186&amp;$F184,'Xử lý'!$B:$E,4,0))</f>
        <v/>
      </c>
      <c r="D186" s="153" t="str">
        <f>IF(ISNA(VLOOKUP(RIGHT(D$3,1)&amp;"S"&amp;$B186&amp;$F184,'Xử lý'!$B:$E,4,0)),"",VLOOKUP(RIGHT(D$3,1)&amp;"S"&amp;$B186&amp;$F184,'Xử lý'!$B:$E,4,0))</f>
        <v/>
      </c>
      <c r="E186" s="153" t="str">
        <f>IF(ISNA(VLOOKUP(RIGHT(E$3,1)&amp;"S"&amp;$B186&amp;$F184,'Xử lý'!$B:$E,4,0)),"",VLOOKUP(RIGHT(E$3,1)&amp;"S"&amp;$B186&amp;$F184,'Xử lý'!$B:$E,4,0))</f>
        <v/>
      </c>
      <c r="F186" s="153" t="str">
        <f>IF(ISNA(VLOOKUP(RIGHT(F$3,1)&amp;"S"&amp;$B186&amp;$F184,'Xử lý'!$B:$E,4,0)),"",VLOOKUP(RIGHT(F$3,1)&amp;"S"&amp;$B186&amp;$F184,'Xử lý'!$B:$E,4,0))</f>
        <v/>
      </c>
      <c r="G186" s="153" t="str">
        <f>IF(ISNA(VLOOKUP(RIGHT(G$3,1)&amp;"S"&amp;$B186&amp;$F184,'Xử lý'!$B:$E,4,0)),"",VLOOKUP(RIGHT(G$3,1)&amp;"S"&amp;$B186&amp;$F184,'Xử lý'!$B:$E,4,0))</f>
        <v/>
      </c>
      <c r="H186" s="154" t="str">
        <f>IF(ISNA(VLOOKUP(RIGHT(H$3,1)&amp;"S"&amp;$B186&amp;$F184,'Xử lý'!$B:$E,4,0)),"",VLOOKUP(RIGHT(H$3,1)&amp;"S"&amp;$B186&amp;$F184,'Xử lý'!$B:$E,4,0))</f>
        <v/>
      </c>
      <c r="I186" s="172"/>
    </row>
    <row r="187" spans="1:9" ht="31" x14ac:dyDescent="0.65">
      <c r="A187" s="156"/>
      <c r="B187" s="157">
        <v>2</v>
      </c>
      <c r="C187" s="158" t="str">
        <f>IF(ISNA(VLOOKUP(RIGHT(C$3,1)&amp;"S"&amp;$B187&amp;$F184,'Xử lý'!$B:$E,4,0)),"",VLOOKUP(RIGHT(C$3,1)&amp;"S"&amp;$B187&amp;$F184,'Xử lý'!$B:$E,4,0))</f>
        <v/>
      </c>
      <c r="D187" s="158" t="str">
        <f>IF(ISNA(VLOOKUP(RIGHT(D$3,1)&amp;"S"&amp;$B187&amp;$F184,'Xử lý'!$B:$E,4,0)),"",VLOOKUP(RIGHT(D$3,1)&amp;"S"&amp;$B187&amp;$F184,'Xử lý'!$B:$E,4,0))</f>
        <v/>
      </c>
      <c r="E187" s="158" t="str">
        <f>IF(ISNA(VLOOKUP(RIGHT(E$3,1)&amp;"S"&amp;$B187&amp;$F184,'Xử lý'!$B:$E,4,0)),"",VLOOKUP(RIGHT(E$3,1)&amp;"S"&amp;$B187&amp;$F184,'Xử lý'!$B:$E,4,0))</f>
        <v/>
      </c>
      <c r="F187" s="158" t="str">
        <f>IF(ISNA(VLOOKUP(RIGHT(F$3,1)&amp;"S"&amp;$B187&amp;$F184,'Xử lý'!$B:$E,4,0)),"",VLOOKUP(RIGHT(F$3,1)&amp;"S"&amp;$B187&amp;$F184,'Xử lý'!$B:$E,4,0))</f>
        <v/>
      </c>
      <c r="G187" s="158" t="str">
        <f>IF(ISNA(VLOOKUP(RIGHT(G$3,1)&amp;"S"&amp;$B187&amp;$F184,'Xử lý'!$B:$E,4,0)),"",VLOOKUP(RIGHT(G$3,1)&amp;"S"&amp;$B187&amp;$F184,'Xử lý'!$B:$E,4,0))</f>
        <v/>
      </c>
      <c r="H187" s="159" t="str">
        <f>IF(ISNA(VLOOKUP(RIGHT(H$3,1)&amp;"S"&amp;$B187&amp;$F184,'Xử lý'!$B:$E,4,0)),"",VLOOKUP(RIGHT(H$3,1)&amp;"S"&amp;$B187&amp;$F184,'Xử lý'!$B:$E,4,0))</f>
        <v/>
      </c>
      <c r="I187" s="172"/>
    </row>
    <row r="188" spans="1:9" ht="31" x14ac:dyDescent="0.65">
      <c r="A188" s="156"/>
      <c r="B188" s="157">
        <v>3</v>
      </c>
      <c r="C188" s="158" t="str">
        <f>IF(ISNA(VLOOKUP(RIGHT(C$3,1)&amp;"S"&amp;$B188&amp;$F184,'Xử lý'!$B:$E,4,0)),"",VLOOKUP(RIGHT(C$3,1)&amp;"S"&amp;$B188&amp;$F184,'Xử lý'!$B:$E,4,0))</f>
        <v/>
      </c>
      <c r="D188" s="158" t="str">
        <f>IF(ISNA(VLOOKUP(RIGHT(D$3,1)&amp;"S"&amp;$B188&amp;$F184,'Xử lý'!$B:$E,4,0)),"",VLOOKUP(RIGHT(D$3,1)&amp;"S"&amp;$B188&amp;$F184,'Xử lý'!$B:$E,4,0))</f>
        <v/>
      </c>
      <c r="E188" s="158" t="str">
        <f>IF(ISNA(VLOOKUP(RIGHT(E$3,1)&amp;"S"&amp;$B188&amp;$F184,'Xử lý'!$B:$E,4,0)),"",VLOOKUP(RIGHT(E$3,1)&amp;"S"&amp;$B188&amp;$F184,'Xử lý'!$B:$E,4,0))</f>
        <v/>
      </c>
      <c r="F188" s="158" t="str">
        <f>IF(ISNA(VLOOKUP(RIGHT(F$3,1)&amp;"S"&amp;$B188&amp;$F184,'Xử lý'!$B:$E,4,0)),"",VLOOKUP(RIGHT(F$3,1)&amp;"S"&amp;$B188&amp;$F184,'Xử lý'!$B:$E,4,0))</f>
        <v/>
      </c>
      <c r="G188" s="158" t="str">
        <f>IF(ISNA(VLOOKUP(RIGHT(G$3,1)&amp;"S"&amp;$B188&amp;$F184,'Xử lý'!$B:$E,4,0)),"",VLOOKUP(RIGHT(G$3,1)&amp;"S"&amp;$B188&amp;$F184,'Xử lý'!$B:$E,4,0))</f>
        <v/>
      </c>
      <c r="H188" s="159" t="str">
        <f>IF(ISNA(VLOOKUP(RIGHT(H$3,1)&amp;"S"&amp;$B188&amp;$F184,'Xử lý'!$B:$E,4,0)),"",VLOOKUP(RIGHT(H$3,1)&amp;"S"&amp;$B188&amp;$F184,'Xử lý'!$B:$E,4,0))</f>
        <v/>
      </c>
      <c r="I188" s="172"/>
    </row>
    <row r="189" spans="1:9" ht="31" x14ac:dyDescent="0.65">
      <c r="A189" s="156"/>
      <c r="B189" s="157">
        <v>4</v>
      </c>
      <c r="C189" s="158" t="str">
        <f>IF(ISNA(VLOOKUP(RIGHT(C$3,1)&amp;"S"&amp;$B189&amp;$F184,'Xử lý'!$B:$E,4,0)),"",VLOOKUP(RIGHT(C$3,1)&amp;"S"&amp;$B189&amp;$F184,'Xử lý'!$B:$E,4,0))</f>
        <v/>
      </c>
      <c r="D189" s="158" t="str">
        <f>IF(ISNA(VLOOKUP(RIGHT(D$3,1)&amp;"S"&amp;$B189&amp;$F184,'Xử lý'!$B:$E,4,0)),"",VLOOKUP(RIGHT(D$3,1)&amp;"S"&amp;$B189&amp;$F184,'Xử lý'!$B:$E,4,0))</f>
        <v/>
      </c>
      <c r="E189" s="158" t="str">
        <f>IF(ISNA(VLOOKUP(RIGHT(E$3,1)&amp;"S"&amp;$B189&amp;$F184,'Xử lý'!$B:$E,4,0)),"",VLOOKUP(RIGHT(E$3,1)&amp;"S"&amp;$B189&amp;$F184,'Xử lý'!$B:$E,4,0))</f>
        <v/>
      </c>
      <c r="F189" s="158" t="str">
        <f>IF(ISNA(VLOOKUP(RIGHT(F$3,1)&amp;"S"&amp;$B189&amp;$F184,'Xử lý'!$B:$E,4,0)),"",VLOOKUP(RIGHT(F$3,1)&amp;"S"&amp;$B189&amp;$F184,'Xử lý'!$B:$E,4,0))</f>
        <v/>
      </c>
      <c r="G189" s="158" t="str">
        <f>IF(ISNA(VLOOKUP(RIGHT(G$3,1)&amp;"S"&amp;$B189&amp;$F184,'Xử lý'!$B:$E,4,0)),"",VLOOKUP(RIGHT(G$3,1)&amp;"S"&amp;$B189&amp;$F184,'Xử lý'!$B:$E,4,0))</f>
        <v/>
      </c>
      <c r="H189" s="159" t="str">
        <f>IF(ISNA(VLOOKUP(RIGHT(H$3,1)&amp;"S"&amp;$B189&amp;$F184,'Xử lý'!$B:$E,4,0)),"",VLOOKUP(RIGHT(H$3,1)&amp;"S"&amp;$B189&amp;$F184,'Xử lý'!$B:$E,4,0))</f>
        <v/>
      </c>
      <c r="I189" s="172"/>
    </row>
    <row r="190" spans="1:9" ht="31.5" thickBot="1" x14ac:dyDescent="0.7">
      <c r="A190" s="160"/>
      <c r="B190" s="161">
        <v>5</v>
      </c>
      <c r="C190" s="162" t="str">
        <f>IF(ISNA(VLOOKUP(RIGHT(C$3,1)&amp;"S"&amp;$B190&amp;$F184,'Xử lý'!$B:$E,4,0)),"",VLOOKUP(RIGHT(C$3,1)&amp;"S"&amp;$B190&amp;$F184,'Xử lý'!$B:$E,4,0))</f>
        <v/>
      </c>
      <c r="D190" s="162" t="str">
        <f>IF(ISNA(VLOOKUP(RIGHT(D$3,1)&amp;"S"&amp;$B190&amp;$F184,'Xử lý'!$B:$E,4,0)),"",VLOOKUP(RIGHT(D$3,1)&amp;"S"&amp;$B190&amp;$F184,'Xử lý'!$B:$E,4,0))</f>
        <v/>
      </c>
      <c r="E190" s="162" t="str">
        <f>IF(ISNA(VLOOKUP(RIGHT(E$3,1)&amp;"S"&amp;$B190&amp;$F184,'Xử lý'!$B:$E,4,0)),"",VLOOKUP(RIGHT(E$3,1)&amp;"S"&amp;$B190&amp;$F184,'Xử lý'!$B:$E,4,0))</f>
        <v/>
      </c>
      <c r="F190" s="162" t="str">
        <f>IF(ISNA(VLOOKUP(RIGHT(F$3,1)&amp;"S"&amp;$B190&amp;$F184,'Xử lý'!$B:$E,4,0)),"",VLOOKUP(RIGHT(F$3,1)&amp;"S"&amp;$B190&amp;$F184,'Xử lý'!$B:$E,4,0))</f>
        <v/>
      </c>
      <c r="G190" s="162" t="str">
        <f>IF(ISNA(VLOOKUP(RIGHT(G$3,1)&amp;"S"&amp;$B190&amp;$F184,'Xử lý'!$B:$E,4,0)),"",VLOOKUP(RIGHT(G$3,1)&amp;"S"&amp;$B190&amp;$F184,'Xử lý'!$B:$E,4,0))</f>
        <v/>
      </c>
      <c r="H190" s="163" t="str">
        <f>IF(ISNA(VLOOKUP(RIGHT(H$3,1)&amp;"S"&amp;$B190&amp;$F184,'Xử lý'!$B:$E,4,0)),"",VLOOKUP(RIGHT(H$3,1)&amp;"S"&amp;$B190&amp;$F184,'Xử lý'!$B:$E,4,0))</f>
        <v/>
      </c>
      <c r="I190" s="172"/>
    </row>
    <row r="191" spans="1:9" ht="31" x14ac:dyDescent="0.65">
      <c r="A191" s="164" t="s">
        <v>64</v>
      </c>
      <c r="B191" s="165">
        <v>1</v>
      </c>
      <c r="C191" s="166" t="str">
        <f>IF(ISNA(VLOOKUP(RIGHT(C$3,1)&amp;"C"&amp;$B191&amp;$F184,'Xử lý'!$B:$E,4,0)),"",VLOOKUP(RIGHT(C$3,1)&amp;"C"&amp;$B191&amp;$F184,'Xử lý'!$B:$E,4,0))</f>
        <v>Địa.
D.Hoài</v>
      </c>
      <c r="D191" s="166" t="str">
        <f>IF(ISNA(VLOOKUP(RIGHT(D$3,1)&amp;"C"&amp;$B191&amp;$F184,'Xử lý'!$B:$E,4,0)),"",VLOOKUP(RIGHT(D$3,1)&amp;"C"&amp;$B191&amp;$F184,'Xử lý'!$B:$E,4,0))</f>
        <v/>
      </c>
      <c r="E191" s="166" t="str">
        <f>IF(ISNA(VLOOKUP(RIGHT(E$3,1)&amp;"C"&amp;$B191&amp;$F184,'Xử lý'!$B:$E,4,0)),"",VLOOKUP(RIGHT(E$3,1)&amp;"C"&amp;$B191&amp;$F184,'Xử lý'!$B:$E,4,0))</f>
        <v/>
      </c>
      <c r="F191" s="166" t="str">
        <f>IF(ISNA(VLOOKUP(RIGHT(F$3,1)&amp;"C"&amp;$B191&amp;$F184,'Xử lý'!$B:$E,4,0)),"",VLOOKUP(RIGHT(F$3,1)&amp;"C"&amp;$B191&amp;$F184,'Xử lý'!$B:$E,4,0))</f>
        <v>Sử.
Su.Hiền</v>
      </c>
      <c r="G191" s="166" t="str">
        <f>IF(ISNA(VLOOKUP(RIGHT(G$3,1)&amp;"C"&amp;$B191&amp;$F184,'Xử lý'!$B:$E,4,0)),"",VLOOKUP(RIGHT(G$3,1)&amp;"C"&amp;$B191&amp;$F184,'Xử lý'!$B:$E,4,0))</f>
        <v>Anh.
A.Phương</v>
      </c>
      <c r="H191" s="167" t="str">
        <f>IF(ISNA(VLOOKUP(RIGHT(H$3,1)&amp;"C"&amp;$B191&amp;$F184,'Xử lý'!$B:$E,4,0)),"",VLOOKUP(RIGHT(H$3,1)&amp;"C"&amp;$B191&amp;$F184,'Xử lý'!$B:$E,4,0))</f>
        <v/>
      </c>
      <c r="I191" s="172"/>
    </row>
    <row r="192" spans="1:9" ht="31" x14ac:dyDescent="0.65">
      <c r="A192" s="168"/>
      <c r="B192" s="169">
        <v>2</v>
      </c>
      <c r="C192" s="104" t="str">
        <f>IF(ISNA(VLOOKUP(RIGHT(C$3,1)&amp;"C"&amp;$B192&amp;$F184,'Xử lý'!$B:$E,4,0)),"",VLOOKUP(RIGHT(C$3,1)&amp;"C"&amp;$B192&amp;$F184,'Xử lý'!$B:$E,4,0))</f>
        <v>Địa.
D.Hoài</v>
      </c>
      <c r="D192" s="104" t="str">
        <f>IF(ISNA(VLOOKUP(RIGHT(D$3,1)&amp;"C"&amp;$B192&amp;$F184,'Xử lý'!$B:$E,4,0)),"",VLOOKUP(RIGHT(D$3,1)&amp;"C"&amp;$B192&amp;$F184,'Xử lý'!$B:$E,4,0))</f>
        <v>GDQP
TD.Cảnh</v>
      </c>
      <c r="E192" s="104" t="str">
        <f>IF(ISNA(VLOOKUP(RIGHT(E$3,1)&amp;"C"&amp;$B192&amp;$F184,'Xử lý'!$B:$E,4,0)),"",VLOOKUP(RIGHT(E$3,1)&amp;"C"&amp;$B192&amp;$F184,'Xử lý'!$B:$E,4,0))</f>
        <v/>
      </c>
      <c r="F192" s="104" t="str">
        <f>IF(ISNA(VLOOKUP(RIGHT(F$3,1)&amp;"C"&amp;$B192&amp;$F184,'Xử lý'!$B:$E,4,0)),"",VLOOKUP(RIGHT(F$3,1)&amp;"C"&amp;$B192&amp;$F184,'Xử lý'!$B:$E,4,0))</f>
        <v>Sử.
Su.Hiền</v>
      </c>
      <c r="G192" s="104" t="str">
        <f>IF(ISNA(VLOOKUP(RIGHT(G$3,1)&amp;"C"&amp;$B192&amp;$F184,'Xử lý'!$B:$E,4,0)),"",VLOOKUP(RIGHT(G$3,1)&amp;"C"&amp;$B192&amp;$F184,'Xử lý'!$B:$E,4,0))</f>
        <v>Anh.
A.Phương</v>
      </c>
      <c r="H192" s="105" t="str">
        <f>IF(ISNA(VLOOKUP(RIGHT(H$3,1)&amp;"C"&amp;$B192&amp;$F184,'Xử lý'!$B:$E,4,0)),"",VLOOKUP(RIGHT(H$3,1)&amp;"C"&amp;$B192&amp;$F184,'Xử lý'!$B:$E,4,0))</f>
        <v/>
      </c>
      <c r="I192" s="172"/>
    </row>
    <row r="193" spans="1:9" ht="31" x14ac:dyDescent="0.65">
      <c r="A193" s="168"/>
      <c r="B193" s="169">
        <v>3</v>
      </c>
      <c r="C193" s="104" t="str">
        <f>IF(ISNA(VLOOKUP(RIGHT(C$3,1)&amp;"C"&amp;$B193&amp;$F184,'Xử lý'!$B:$E,4,0)),"",VLOOKUP(RIGHT(C$3,1)&amp;"C"&amp;$B193&amp;$F184,'Xử lý'!$B:$E,4,0))</f>
        <v>GDCD.
Su.Hạnh</v>
      </c>
      <c r="D193" s="104" t="str">
        <f>IF(ISNA(VLOOKUP(RIGHT(D$3,1)&amp;"C"&amp;$B193&amp;$F184,'Xử lý'!$B:$E,4,0)),"",VLOOKUP(RIGHT(D$3,1)&amp;"C"&amp;$B193&amp;$F184,'Xử lý'!$B:$E,4,0))</f>
        <v>GDTC
TD.Văn</v>
      </c>
      <c r="E193" s="104" t="str">
        <f>IF(ISNA(VLOOKUP(RIGHT(E$3,1)&amp;"C"&amp;$B193&amp;$F184,'Xử lý'!$B:$E,4,0)),"",VLOOKUP(RIGHT(E$3,1)&amp;"C"&amp;$B193&amp;$F184,'Xử lý'!$B:$E,4,0))</f>
        <v>Văn.
V.H'Lan</v>
      </c>
      <c r="F193" s="104" t="str">
        <f>IF(ISNA(VLOOKUP(RIGHT(F$3,1)&amp;"C"&amp;$B193&amp;$F184,'Xử lý'!$B:$E,4,0)),"",VLOOKUP(RIGHT(F$3,1)&amp;"C"&amp;$B193&amp;$F184,'Xử lý'!$B:$E,4,0))</f>
        <v/>
      </c>
      <c r="G193" s="104" t="str">
        <f>IF(ISNA(VLOOKUP(RIGHT(G$3,1)&amp;"C"&amp;$B193&amp;$F184,'Xử lý'!$B:$E,4,0)),"",VLOOKUP(RIGHT(G$3,1)&amp;"C"&amp;$B193&amp;$F184,'Xử lý'!$B:$E,4,0))</f>
        <v>Toán.
T.Kiên</v>
      </c>
      <c r="H193" s="105" t="str">
        <f>IF(ISNA(VLOOKUP(RIGHT(H$3,1)&amp;"C"&amp;$B193&amp;$F184,'Xử lý'!$B:$E,4,0)),"",VLOOKUP(RIGHT(H$3,1)&amp;"C"&amp;$B193&amp;$F184,'Xử lý'!$B:$E,4,0))</f>
        <v/>
      </c>
      <c r="I193" s="172"/>
    </row>
    <row r="194" spans="1:9" ht="31.5" thickBot="1" x14ac:dyDescent="0.7">
      <c r="A194" s="170"/>
      <c r="B194" s="171">
        <v>4</v>
      </c>
      <c r="C194" s="109" t="str">
        <f>IF(ISNA(VLOOKUP(RIGHT(C$3,1)&amp;"C"&amp;$B194&amp;$F184,'Xử lý'!$B:$E,4,0)),"",VLOOKUP(RIGHT(C$3,1)&amp;"C"&amp;$B194&amp;$F184,'Xử lý'!$B:$E,4,0))</f>
        <v>GDCD.
Su.Hạnh</v>
      </c>
      <c r="D194" s="109" t="str">
        <f>IF(ISNA(VLOOKUP(RIGHT(D$3,1)&amp;"C"&amp;$B194&amp;$F184,'Xử lý'!$B:$E,4,0)),"",VLOOKUP(RIGHT(D$3,1)&amp;"C"&amp;$B194&amp;$F184,'Xử lý'!$B:$E,4,0))</f>
        <v>GDTC
TD.Văn</v>
      </c>
      <c r="E194" s="109" t="str">
        <f>IF(ISNA(VLOOKUP(RIGHT(E$3,1)&amp;"C"&amp;$B194&amp;$F184,'Xử lý'!$B:$E,4,0)),"",VLOOKUP(RIGHT(E$3,1)&amp;"C"&amp;$B194&amp;$F184,'Xử lý'!$B:$E,4,0))</f>
        <v>Văn.
V.H'Lan</v>
      </c>
      <c r="F194" s="109" t="str">
        <f>IF(ISNA(VLOOKUP(RIGHT(F$3,1)&amp;"C"&amp;$B194&amp;$F184,'Xử lý'!$B:$E,4,0)),"",VLOOKUP(RIGHT(F$3,1)&amp;"C"&amp;$B194&amp;$F184,'Xử lý'!$B:$E,4,0))</f>
        <v/>
      </c>
      <c r="G194" s="109" t="str">
        <f>IF(ISNA(VLOOKUP(RIGHT(G$3,1)&amp;"C"&amp;$B194&amp;$F184,'Xử lý'!$B:$E,4,0)),"",VLOOKUP(RIGHT(G$3,1)&amp;"C"&amp;$B194&amp;$F184,'Xử lý'!$B:$E,4,0))</f>
        <v>Toán.
T.Kiên</v>
      </c>
      <c r="H194" s="110" t="str">
        <f>IF(ISNA(VLOOKUP(RIGHT(H$3,1)&amp;"C"&amp;$B194&amp;$F184,'Xử lý'!$B:$E,4,0)),"",VLOOKUP(RIGHT(H$3,1)&amp;"C"&amp;$B194&amp;$F184,'Xử lý'!$B:$E,4,0))</f>
        <v/>
      </c>
      <c r="I194" s="172"/>
    </row>
    <row r="195" spans="1:9" x14ac:dyDescent="0.35"/>
    <row r="196" spans="1:9" x14ac:dyDescent="0.35">
      <c r="A196" s="146" t="str">
        <f>A183</f>
        <v>THỜI KHÓA BIỂU TUẦN 3 - ÁP DỤNG TỪ 18/9/2023</v>
      </c>
      <c r="B196" s="146"/>
      <c r="C196" s="146"/>
      <c r="D196" s="146"/>
      <c r="E196" s="146"/>
      <c r="F196" s="146"/>
      <c r="G196" s="146"/>
      <c r="H196" s="146"/>
    </row>
    <row r="197" spans="1:9" ht="16" thickBot="1" x14ac:dyDescent="0.4">
      <c r="A197" s="147"/>
      <c r="B197" s="147"/>
      <c r="E197" s="147" t="s">
        <v>153</v>
      </c>
      <c r="F197" s="147" t="str">
        <f>IF(VALUE(RIGHT(F184,1))&lt;7,LEFT(F184,3)&amp;TRIM(VALUE(RIGHT(F184,1))+1),IF(VALUE(LEFT(F184,2))&lt;12,TRIM(VALUE(LEFT(F184,2))+1)&amp;"A1",""))</f>
        <v>12A2</v>
      </c>
      <c r="G197" s="147"/>
      <c r="H197" s="147"/>
    </row>
    <row r="198" spans="1:9" ht="16" thickBot="1" x14ac:dyDescent="0.4">
      <c r="A198" s="149"/>
      <c r="B198" s="150"/>
      <c r="C198" s="90" t="s">
        <v>79</v>
      </c>
      <c r="D198" s="90" t="s">
        <v>81</v>
      </c>
      <c r="E198" s="90" t="s">
        <v>82</v>
      </c>
      <c r="F198" s="90" t="s">
        <v>83</v>
      </c>
      <c r="G198" s="90" t="s">
        <v>84</v>
      </c>
      <c r="H198" s="91" t="s">
        <v>85</v>
      </c>
    </row>
    <row r="199" spans="1:9" ht="31" x14ac:dyDescent="0.65">
      <c r="A199" s="151" t="s">
        <v>9</v>
      </c>
      <c r="B199" s="152">
        <v>1</v>
      </c>
      <c r="C199" s="153" t="str">
        <f>IF(ISNA(VLOOKUP(RIGHT(C$3,1)&amp;"S"&amp;$B199&amp;$F197,'Xử lý'!$B:$E,4,0)),"",VLOOKUP(RIGHT(C$3,1)&amp;"S"&amp;$B199&amp;$F197,'Xử lý'!$B:$E,4,0))</f>
        <v/>
      </c>
      <c r="D199" s="153" t="str">
        <f>IF(ISNA(VLOOKUP(RIGHT(D$3,1)&amp;"S"&amp;$B199&amp;$F197,'Xử lý'!$B:$E,4,0)),"",VLOOKUP(RIGHT(D$3,1)&amp;"S"&amp;$B199&amp;$F197,'Xử lý'!$B:$E,4,0))</f>
        <v/>
      </c>
      <c r="E199" s="153" t="str">
        <f>IF(ISNA(VLOOKUP(RIGHT(E$3,1)&amp;"S"&amp;$B199&amp;$F197,'Xử lý'!$B:$E,4,0)),"",VLOOKUP(RIGHT(E$3,1)&amp;"S"&amp;$B199&amp;$F197,'Xử lý'!$B:$E,4,0))</f>
        <v/>
      </c>
      <c r="F199" s="153" t="str">
        <f>IF(ISNA(VLOOKUP(RIGHT(F$3,1)&amp;"S"&amp;$B199&amp;$F197,'Xử lý'!$B:$E,4,0)),"",VLOOKUP(RIGHT(F$3,1)&amp;"S"&amp;$B199&amp;$F197,'Xử lý'!$B:$E,4,0))</f>
        <v/>
      </c>
      <c r="G199" s="153" t="str">
        <f>IF(ISNA(VLOOKUP(RIGHT(G$3,1)&amp;"S"&amp;$B199&amp;$F197,'Xử lý'!$B:$E,4,0)),"",VLOOKUP(RIGHT(G$3,1)&amp;"S"&amp;$B199&amp;$F197,'Xử lý'!$B:$E,4,0))</f>
        <v/>
      </c>
      <c r="H199" s="154" t="str">
        <f>IF(ISNA(VLOOKUP(RIGHT(H$3,1)&amp;"S"&amp;$B199&amp;$F197,'Xử lý'!$B:$E,4,0)),"",VLOOKUP(RIGHT(H$3,1)&amp;"S"&amp;$B199&amp;$F197,'Xử lý'!$B:$E,4,0))</f>
        <v/>
      </c>
      <c r="I199" s="172"/>
    </row>
    <row r="200" spans="1:9" ht="31" x14ac:dyDescent="0.65">
      <c r="A200" s="156"/>
      <c r="B200" s="157">
        <v>2</v>
      </c>
      <c r="C200" s="158" t="str">
        <f>IF(ISNA(VLOOKUP(RIGHT(C$3,1)&amp;"S"&amp;$B200&amp;$F197,'Xử lý'!$B:$E,4,0)),"",VLOOKUP(RIGHT(C$3,1)&amp;"S"&amp;$B200&amp;$F197,'Xử lý'!$B:$E,4,0))</f>
        <v/>
      </c>
      <c r="D200" s="158" t="str">
        <f>IF(ISNA(VLOOKUP(RIGHT(D$3,1)&amp;"S"&amp;$B200&amp;$F197,'Xử lý'!$B:$E,4,0)),"",VLOOKUP(RIGHT(D$3,1)&amp;"S"&amp;$B200&amp;$F197,'Xử lý'!$B:$E,4,0))</f>
        <v/>
      </c>
      <c r="E200" s="158" t="str">
        <f>IF(ISNA(VLOOKUP(RIGHT(E$3,1)&amp;"S"&amp;$B200&amp;$F197,'Xử lý'!$B:$E,4,0)),"",VLOOKUP(RIGHT(E$3,1)&amp;"S"&amp;$B200&amp;$F197,'Xử lý'!$B:$E,4,0))</f>
        <v/>
      </c>
      <c r="F200" s="158" t="str">
        <f>IF(ISNA(VLOOKUP(RIGHT(F$3,1)&amp;"S"&amp;$B200&amp;$F197,'Xử lý'!$B:$E,4,0)),"",VLOOKUP(RIGHT(F$3,1)&amp;"S"&amp;$B200&amp;$F197,'Xử lý'!$B:$E,4,0))</f>
        <v/>
      </c>
      <c r="G200" s="158" t="str">
        <f>IF(ISNA(VLOOKUP(RIGHT(G$3,1)&amp;"S"&amp;$B200&amp;$F197,'Xử lý'!$B:$E,4,0)),"",VLOOKUP(RIGHT(G$3,1)&amp;"S"&amp;$B200&amp;$F197,'Xử lý'!$B:$E,4,0))</f>
        <v/>
      </c>
      <c r="H200" s="159" t="str">
        <f>IF(ISNA(VLOOKUP(RIGHT(H$3,1)&amp;"S"&amp;$B200&amp;$F197,'Xử lý'!$B:$E,4,0)),"",VLOOKUP(RIGHT(H$3,1)&amp;"S"&amp;$B200&amp;$F197,'Xử lý'!$B:$E,4,0))</f>
        <v/>
      </c>
      <c r="I200" s="172"/>
    </row>
    <row r="201" spans="1:9" ht="31" x14ac:dyDescent="0.65">
      <c r="A201" s="156"/>
      <c r="B201" s="157">
        <v>3</v>
      </c>
      <c r="C201" s="158" t="str">
        <f>IF(ISNA(VLOOKUP(RIGHT(C$3,1)&amp;"S"&amp;$B201&amp;$F197,'Xử lý'!$B:$E,4,0)),"",VLOOKUP(RIGHT(C$3,1)&amp;"S"&amp;$B201&amp;$F197,'Xử lý'!$B:$E,4,0))</f>
        <v/>
      </c>
      <c r="D201" s="158" t="str">
        <f>IF(ISNA(VLOOKUP(RIGHT(D$3,1)&amp;"S"&amp;$B201&amp;$F197,'Xử lý'!$B:$E,4,0)),"",VLOOKUP(RIGHT(D$3,1)&amp;"S"&amp;$B201&amp;$F197,'Xử lý'!$B:$E,4,0))</f>
        <v/>
      </c>
      <c r="E201" s="158" t="str">
        <f>IF(ISNA(VLOOKUP(RIGHT(E$3,1)&amp;"S"&amp;$B201&amp;$F197,'Xử lý'!$B:$E,4,0)),"",VLOOKUP(RIGHT(E$3,1)&amp;"S"&amp;$B201&amp;$F197,'Xử lý'!$B:$E,4,0))</f>
        <v/>
      </c>
      <c r="F201" s="158" t="str">
        <f>IF(ISNA(VLOOKUP(RIGHT(F$3,1)&amp;"S"&amp;$B201&amp;$F197,'Xử lý'!$B:$E,4,0)),"",VLOOKUP(RIGHT(F$3,1)&amp;"S"&amp;$B201&amp;$F197,'Xử lý'!$B:$E,4,0))</f>
        <v/>
      </c>
      <c r="G201" s="158" t="str">
        <f>IF(ISNA(VLOOKUP(RIGHT(G$3,1)&amp;"S"&amp;$B201&amp;$F197,'Xử lý'!$B:$E,4,0)),"",VLOOKUP(RIGHT(G$3,1)&amp;"S"&amp;$B201&amp;$F197,'Xử lý'!$B:$E,4,0))</f>
        <v/>
      </c>
      <c r="H201" s="159" t="str">
        <f>IF(ISNA(VLOOKUP(RIGHT(H$3,1)&amp;"S"&amp;$B201&amp;$F197,'Xử lý'!$B:$E,4,0)),"",VLOOKUP(RIGHT(H$3,1)&amp;"S"&amp;$B201&amp;$F197,'Xử lý'!$B:$E,4,0))</f>
        <v/>
      </c>
      <c r="I201" s="172"/>
    </row>
    <row r="202" spans="1:9" ht="31" x14ac:dyDescent="0.65">
      <c r="A202" s="156"/>
      <c r="B202" s="157">
        <v>4</v>
      </c>
      <c r="C202" s="158" t="str">
        <f>IF(ISNA(VLOOKUP(RIGHT(C$3,1)&amp;"S"&amp;$B202&amp;$F197,'Xử lý'!$B:$E,4,0)),"",VLOOKUP(RIGHT(C$3,1)&amp;"S"&amp;$B202&amp;$F197,'Xử lý'!$B:$E,4,0))</f>
        <v/>
      </c>
      <c r="D202" s="158" t="str">
        <f>IF(ISNA(VLOOKUP(RIGHT(D$3,1)&amp;"S"&amp;$B202&amp;$F197,'Xử lý'!$B:$E,4,0)),"",VLOOKUP(RIGHT(D$3,1)&amp;"S"&amp;$B202&amp;$F197,'Xử lý'!$B:$E,4,0))</f>
        <v/>
      </c>
      <c r="E202" s="158" t="str">
        <f>IF(ISNA(VLOOKUP(RIGHT(E$3,1)&amp;"S"&amp;$B202&amp;$F197,'Xử lý'!$B:$E,4,0)),"",VLOOKUP(RIGHT(E$3,1)&amp;"S"&amp;$B202&amp;$F197,'Xử lý'!$B:$E,4,0))</f>
        <v/>
      </c>
      <c r="F202" s="158" t="str">
        <f>IF(ISNA(VLOOKUP(RIGHT(F$3,1)&amp;"S"&amp;$B202&amp;$F197,'Xử lý'!$B:$E,4,0)),"",VLOOKUP(RIGHT(F$3,1)&amp;"S"&amp;$B202&amp;$F197,'Xử lý'!$B:$E,4,0))</f>
        <v/>
      </c>
      <c r="G202" s="158" t="str">
        <f>IF(ISNA(VLOOKUP(RIGHT(G$3,1)&amp;"S"&amp;$B202&amp;$F197,'Xử lý'!$B:$E,4,0)),"",VLOOKUP(RIGHT(G$3,1)&amp;"S"&amp;$B202&amp;$F197,'Xử lý'!$B:$E,4,0))</f>
        <v/>
      </c>
      <c r="H202" s="159" t="str">
        <f>IF(ISNA(VLOOKUP(RIGHT(H$3,1)&amp;"S"&amp;$B202&amp;$F197,'Xử lý'!$B:$E,4,0)),"",VLOOKUP(RIGHT(H$3,1)&amp;"S"&amp;$B202&amp;$F197,'Xử lý'!$B:$E,4,0))</f>
        <v/>
      </c>
      <c r="I202" s="172"/>
    </row>
    <row r="203" spans="1:9" ht="31.5" thickBot="1" x14ac:dyDescent="0.7">
      <c r="A203" s="160"/>
      <c r="B203" s="161">
        <v>5</v>
      </c>
      <c r="C203" s="162" t="str">
        <f>IF(ISNA(VLOOKUP(RIGHT(C$3,1)&amp;"S"&amp;$B203&amp;$F197,'Xử lý'!$B:$E,4,0)),"",VLOOKUP(RIGHT(C$3,1)&amp;"S"&amp;$B203&amp;$F197,'Xử lý'!$B:$E,4,0))</f>
        <v/>
      </c>
      <c r="D203" s="162" t="str">
        <f>IF(ISNA(VLOOKUP(RIGHT(D$3,1)&amp;"S"&amp;$B203&amp;$F197,'Xử lý'!$B:$E,4,0)),"",VLOOKUP(RIGHT(D$3,1)&amp;"S"&amp;$B203&amp;$F197,'Xử lý'!$B:$E,4,0))</f>
        <v/>
      </c>
      <c r="E203" s="162" t="str">
        <f>IF(ISNA(VLOOKUP(RIGHT(E$3,1)&amp;"S"&amp;$B203&amp;$F197,'Xử lý'!$B:$E,4,0)),"",VLOOKUP(RIGHT(E$3,1)&amp;"S"&amp;$B203&amp;$F197,'Xử lý'!$B:$E,4,0))</f>
        <v/>
      </c>
      <c r="F203" s="162" t="str">
        <f>IF(ISNA(VLOOKUP(RIGHT(F$3,1)&amp;"S"&amp;$B203&amp;$F197,'Xử lý'!$B:$E,4,0)),"",VLOOKUP(RIGHT(F$3,1)&amp;"S"&amp;$B203&amp;$F197,'Xử lý'!$B:$E,4,0))</f>
        <v/>
      </c>
      <c r="G203" s="162" t="str">
        <f>IF(ISNA(VLOOKUP(RIGHT(G$3,1)&amp;"S"&amp;$B203&amp;$F197,'Xử lý'!$B:$E,4,0)),"",VLOOKUP(RIGHT(G$3,1)&amp;"S"&amp;$B203&amp;$F197,'Xử lý'!$B:$E,4,0))</f>
        <v/>
      </c>
      <c r="H203" s="163" t="str">
        <f>IF(ISNA(VLOOKUP(RIGHT(H$3,1)&amp;"S"&amp;$B203&amp;$F197,'Xử lý'!$B:$E,4,0)),"",VLOOKUP(RIGHT(H$3,1)&amp;"S"&amp;$B203&amp;$F197,'Xử lý'!$B:$E,4,0))</f>
        <v/>
      </c>
      <c r="I203" s="172"/>
    </row>
    <row r="204" spans="1:9" ht="31" x14ac:dyDescent="0.65">
      <c r="A204" s="164" t="s">
        <v>64</v>
      </c>
      <c r="B204" s="165">
        <v>1</v>
      </c>
      <c r="C204" s="166" t="str">
        <f>IF(ISNA(VLOOKUP(RIGHT(C$3,1)&amp;"C"&amp;$B204&amp;$F197,'Xử lý'!$B:$E,4,0)),"",VLOOKUP(RIGHT(C$3,1)&amp;"C"&amp;$B204&amp;$F197,'Xử lý'!$B:$E,4,0))</f>
        <v>GDTC
TD.Văn</v>
      </c>
      <c r="D204" s="166" t="str">
        <f>IF(ISNA(VLOOKUP(RIGHT(D$3,1)&amp;"C"&amp;$B204&amp;$F197,'Xử lý'!$B:$E,4,0)),"",VLOOKUP(RIGHT(D$3,1)&amp;"C"&amp;$B204&amp;$F197,'Xử lý'!$B:$E,4,0))</f>
        <v>Anh.
A.Huyền</v>
      </c>
      <c r="E204" s="166" t="str">
        <f>IF(ISNA(VLOOKUP(RIGHT(E$3,1)&amp;"C"&amp;$B204&amp;$F197,'Xử lý'!$B:$E,4,0)),"",VLOOKUP(RIGHT(E$3,1)&amp;"C"&amp;$B204&amp;$F197,'Xử lý'!$B:$E,4,0))</f>
        <v>Toán.
T.Tùng</v>
      </c>
      <c r="F204" s="166" t="str">
        <f>IF(ISNA(VLOOKUP(RIGHT(F$3,1)&amp;"C"&amp;$B204&amp;$F197,'Xử lý'!$B:$E,4,0)),"",VLOOKUP(RIGHT(F$3,1)&amp;"C"&amp;$B204&amp;$F197,'Xử lý'!$B:$E,4,0))</f>
        <v>Địa.
D.Hoài</v>
      </c>
      <c r="G204" s="166" t="str">
        <f>IF(ISNA(VLOOKUP(RIGHT(G$3,1)&amp;"C"&amp;$B204&amp;$F197,'Xử lý'!$B:$E,4,0)),"",VLOOKUP(RIGHT(G$3,1)&amp;"C"&amp;$B204&amp;$F197,'Xử lý'!$B:$E,4,0))</f>
        <v/>
      </c>
      <c r="H204" s="167" t="str">
        <f>IF(ISNA(VLOOKUP(RIGHT(H$3,1)&amp;"C"&amp;$B204&amp;$F197,'Xử lý'!$B:$E,4,0)),"",VLOOKUP(RIGHT(H$3,1)&amp;"C"&amp;$B204&amp;$F197,'Xử lý'!$B:$E,4,0))</f>
        <v/>
      </c>
      <c r="I204" s="172"/>
    </row>
    <row r="205" spans="1:9" ht="31" x14ac:dyDescent="0.65">
      <c r="A205" s="168"/>
      <c r="B205" s="169">
        <v>2</v>
      </c>
      <c r="C205" s="104" t="str">
        <f>IF(ISNA(VLOOKUP(RIGHT(C$3,1)&amp;"C"&amp;$B205&amp;$F197,'Xử lý'!$B:$E,4,0)),"",VLOOKUP(RIGHT(C$3,1)&amp;"C"&amp;$B205&amp;$F197,'Xử lý'!$B:$E,4,0))</f>
        <v>GDTC
TD.Văn</v>
      </c>
      <c r="D205" s="104" t="str">
        <f>IF(ISNA(VLOOKUP(RIGHT(D$3,1)&amp;"C"&amp;$B205&amp;$F197,'Xử lý'!$B:$E,4,0)),"",VLOOKUP(RIGHT(D$3,1)&amp;"C"&amp;$B205&amp;$F197,'Xử lý'!$B:$E,4,0))</f>
        <v>Anh.
A.Huyền</v>
      </c>
      <c r="E205" s="104" t="str">
        <f>IF(ISNA(VLOOKUP(RIGHT(E$3,1)&amp;"C"&amp;$B205&amp;$F197,'Xử lý'!$B:$E,4,0)),"",VLOOKUP(RIGHT(E$3,1)&amp;"C"&amp;$B205&amp;$F197,'Xử lý'!$B:$E,4,0))</f>
        <v>Toán.
T.Tùng</v>
      </c>
      <c r="F205" s="104" t="str">
        <f>IF(ISNA(VLOOKUP(RIGHT(F$3,1)&amp;"C"&amp;$B205&amp;$F197,'Xử lý'!$B:$E,4,0)),"",VLOOKUP(RIGHT(F$3,1)&amp;"C"&amp;$B205&amp;$F197,'Xử lý'!$B:$E,4,0))</f>
        <v>Địa.
D.Hoài</v>
      </c>
      <c r="G205" s="104" t="str">
        <f>IF(ISNA(VLOOKUP(RIGHT(G$3,1)&amp;"C"&amp;$B205&amp;$F197,'Xử lý'!$B:$E,4,0)),"",VLOOKUP(RIGHT(G$3,1)&amp;"C"&amp;$B205&amp;$F197,'Xử lý'!$B:$E,4,0))</f>
        <v/>
      </c>
      <c r="H205" s="105" t="str">
        <f>IF(ISNA(VLOOKUP(RIGHT(H$3,1)&amp;"C"&amp;$B205&amp;$F197,'Xử lý'!$B:$E,4,0)),"",VLOOKUP(RIGHT(H$3,1)&amp;"C"&amp;$B205&amp;$F197,'Xử lý'!$B:$E,4,0))</f>
        <v>GDCD.
Su.Hạnh</v>
      </c>
      <c r="I205" s="172"/>
    </row>
    <row r="206" spans="1:9" ht="31" x14ac:dyDescent="0.65">
      <c r="A206" s="168"/>
      <c r="B206" s="169">
        <v>3</v>
      </c>
      <c r="C206" s="104" t="str">
        <f>IF(ISNA(VLOOKUP(RIGHT(C$3,1)&amp;"C"&amp;$B206&amp;$F197,'Xử lý'!$B:$E,4,0)),"",VLOOKUP(RIGHT(C$3,1)&amp;"C"&amp;$B206&amp;$F197,'Xử lý'!$B:$E,4,0))</f>
        <v>GDQP
TD.Cảnh</v>
      </c>
      <c r="D206" s="104" t="str">
        <f>IF(ISNA(VLOOKUP(RIGHT(D$3,1)&amp;"C"&amp;$B206&amp;$F197,'Xử lý'!$B:$E,4,0)),"",VLOOKUP(RIGHT(D$3,1)&amp;"C"&amp;$B206&amp;$F197,'Xử lý'!$B:$E,4,0))</f>
        <v/>
      </c>
      <c r="E206" s="104" t="str">
        <f>IF(ISNA(VLOOKUP(RIGHT(E$3,1)&amp;"C"&amp;$B206&amp;$F197,'Xử lý'!$B:$E,4,0)),"",VLOOKUP(RIGHT(E$3,1)&amp;"C"&amp;$B206&amp;$F197,'Xử lý'!$B:$E,4,0))</f>
        <v>Văn.
V.A.Dương</v>
      </c>
      <c r="F206" s="104" t="str">
        <f>IF(ISNA(VLOOKUP(RIGHT(F$3,1)&amp;"C"&amp;$B206&amp;$F197,'Xử lý'!$B:$E,4,0)),"",VLOOKUP(RIGHT(F$3,1)&amp;"C"&amp;$B206&amp;$F197,'Xử lý'!$B:$E,4,0))</f>
        <v>Sử.
Su.Hiền</v>
      </c>
      <c r="G206" s="104" t="str">
        <f>IF(ISNA(VLOOKUP(RIGHT(G$3,1)&amp;"C"&amp;$B206&amp;$F197,'Xử lý'!$B:$E,4,0)),"",VLOOKUP(RIGHT(G$3,1)&amp;"C"&amp;$B206&amp;$F197,'Xử lý'!$B:$E,4,0))</f>
        <v/>
      </c>
      <c r="H206" s="105" t="str">
        <f>IF(ISNA(VLOOKUP(RIGHT(H$3,1)&amp;"C"&amp;$B206&amp;$F197,'Xử lý'!$B:$E,4,0)),"",VLOOKUP(RIGHT(H$3,1)&amp;"C"&amp;$B206&amp;$F197,'Xử lý'!$B:$E,4,0))</f>
        <v>GDCD.
Su.Hạnh</v>
      </c>
      <c r="I206" s="172"/>
    </row>
    <row r="207" spans="1:9" ht="31.5" thickBot="1" x14ac:dyDescent="0.7">
      <c r="A207" s="170"/>
      <c r="B207" s="171">
        <v>4</v>
      </c>
      <c r="C207" s="109" t="str">
        <f>IF(ISNA(VLOOKUP(RIGHT(C$3,1)&amp;"C"&amp;$B207&amp;$F197,'Xử lý'!$B:$E,4,0)),"",VLOOKUP(RIGHT(C$3,1)&amp;"C"&amp;$B207&amp;$F197,'Xử lý'!$B:$E,4,0))</f>
        <v/>
      </c>
      <c r="D207" s="109" t="str">
        <f>IF(ISNA(VLOOKUP(RIGHT(D$3,1)&amp;"C"&amp;$B207&amp;$F197,'Xử lý'!$B:$E,4,0)),"",VLOOKUP(RIGHT(D$3,1)&amp;"C"&amp;$B207&amp;$F197,'Xử lý'!$B:$E,4,0))</f>
        <v/>
      </c>
      <c r="E207" s="109" t="str">
        <f>IF(ISNA(VLOOKUP(RIGHT(E$3,1)&amp;"C"&amp;$B207&amp;$F197,'Xử lý'!$B:$E,4,0)),"",VLOOKUP(RIGHT(E$3,1)&amp;"C"&amp;$B207&amp;$F197,'Xử lý'!$B:$E,4,0))</f>
        <v>Văn.
V.A.Dương</v>
      </c>
      <c r="F207" s="109" t="str">
        <f>IF(ISNA(VLOOKUP(RIGHT(F$3,1)&amp;"C"&amp;$B207&amp;$F197,'Xử lý'!$B:$E,4,0)),"",VLOOKUP(RIGHT(F$3,1)&amp;"C"&amp;$B207&amp;$F197,'Xử lý'!$B:$E,4,0))</f>
        <v>Sử.
Su.Hiền</v>
      </c>
      <c r="G207" s="109" t="str">
        <f>IF(ISNA(VLOOKUP(RIGHT(G$3,1)&amp;"C"&amp;$B207&amp;$F197,'Xử lý'!$B:$E,4,0)),"",VLOOKUP(RIGHT(G$3,1)&amp;"C"&amp;$B207&amp;$F197,'Xử lý'!$B:$E,4,0))</f>
        <v/>
      </c>
      <c r="H207" s="110" t="str">
        <f>IF(ISNA(VLOOKUP(RIGHT(H$3,1)&amp;"C"&amp;$B207&amp;$F197,'Xử lý'!$B:$E,4,0)),"",VLOOKUP(RIGHT(H$3,1)&amp;"C"&amp;$B207&amp;$F197,'Xử lý'!$B:$E,4,0))</f>
        <v/>
      </c>
      <c r="I207" s="172"/>
    </row>
    <row r="208" spans="1:9" x14ac:dyDescent="0.35"/>
    <row r="209" spans="1:9" x14ac:dyDescent="0.35">
      <c r="A209" s="146" t="str">
        <f>A196</f>
        <v>THỜI KHÓA BIỂU TUẦN 3 - ÁP DỤNG TỪ 18/9/2023</v>
      </c>
      <c r="B209" s="146"/>
      <c r="C209" s="146"/>
      <c r="D209" s="146"/>
      <c r="E209" s="146"/>
      <c r="F209" s="146"/>
      <c r="G209" s="146"/>
      <c r="H209" s="146"/>
    </row>
    <row r="210" spans="1:9" ht="16" thickBot="1" x14ac:dyDescent="0.4">
      <c r="A210" s="147"/>
      <c r="B210" s="147"/>
      <c r="E210" s="147" t="s">
        <v>153</v>
      </c>
      <c r="F210" s="147" t="str">
        <f>IF(VALUE(RIGHT(F197,1))&lt;7,LEFT(F197,3)&amp;TRIM(VALUE(RIGHT(F197,1))+1),IF(VALUE(LEFT(F197,2))&lt;12,TRIM(VALUE(LEFT(F197,2))+1)&amp;"A1",""))</f>
        <v>12A3</v>
      </c>
      <c r="G210" s="147"/>
      <c r="H210" s="147"/>
    </row>
    <row r="211" spans="1:9" ht="16" thickBot="1" x14ac:dyDescent="0.4">
      <c r="A211" s="149"/>
      <c r="B211" s="150"/>
      <c r="C211" s="90" t="s">
        <v>79</v>
      </c>
      <c r="D211" s="90" t="s">
        <v>81</v>
      </c>
      <c r="E211" s="90" t="s">
        <v>82</v>
      </c>
      <c r="F211" s="90" t="s">
        <v>83</v>
      </c>
      <c r="G211" s="90" t="s">
        <v>84</v>
      </c>
      <c r="H211" s="91" t="s">
        <v>85</v>
      </c>
    </row>
    <row r="212" spans="1:9" ht="31" x14ac:dyDescent="0.65">
      <c r="A212" s="151" t="s">
        <v>9</v>
      </c>
      <c r="B212" s="152">
        <v>1</v>
      </c>
      <c r="C212" s="153" t="str">
        <f>IF(ISNA(VLOOKUP(RIGHT(C$3,1)&amp;"S"&amp;$B212&amp;$F210,'Xử lý'!$B:$E,4,0)),"",VLOOKUP(RIGHT(C$3,1)&amp;"S"&amp;$B212&amp;$F210,'Xử lý'!$B:$E,4,0))</f>
        <v/>
      </c>
      <c r="D212" s="153" t="str">
        <f>IF(ISNA(VLOOKUP(RIGHT(D$3,1)&amp;"S"&amp;$B212&amp;$F210,'Xử lý'!$B:$E,4,0)),"",VLOOKUP(RIGHT(D$3,1)&amp;"S"&amp;$B212&amp;$F210,'Xử lý'!$B:$E,4,0))</f>
        <v/>
      </c>
      <c r="E212" s="153" t="str">
        <f>IF(ISNA(VLOOKUP(RIGHT(E$3,1)&amp;"S"&amp;$B212&amp;$F210,'Xử lý'!$B:$E,4,0)),"",VLOOKUP(RIGHT(E$3,1)&amp;"S"&amp;$B212&amp;$F210,'Xử lý'!$B:$E,4,0))</f>
        <v/>
      </c>
      <c r="F212" s="153" t="str">
        <f>IF(ISNA(VLOOKUP(RIGHT(F$3,1)&amp;"S"&amp;$B212&amp;$F210,'Xử lý'!$B:$E,4,0)),"",VLOOKUP(RIGHT(F$3,1)&amp;"S"&amp;$B212&amp;$F210,'Xử lý'!$B:$E,4,0))</f>
        <v/>
      </c>
      <c r="G212" s="153" t="str">
        <f>IF(ISNA(VLOOKUP(RIGHT(G$3,1)&amp;"S"&amp;$B212&amp;$F210,'Xử lý'!$B:$E,4,0)),"",VLOOKUP(RIGHT(G$3,1)&amp;"S"&amp;$B212&amp;$F210,'Xử lý'!$B:$E,4,0))</f>
        <v/>
      </c>
      <c r="H212" s="154" t="str">
        <f>IF(ISNA(VLOOKUP(RIGHT(H$3,1)&amp;"S"&amp;$B212&amp;$F210,'Xử lý'!$B:$E,4,0)),"",VLOOKUP(RIGHT(H$3,1)&amp;"S"&amp;$B212&amp;$F210,'Xử lý'!$B:$E,4,0))</f>
        <v/>
      </c>
      <c r="I212" s="172"/>
    </row>
    <row r="213" spans="1:9" ht="31" x14ac:dyDescent="0.65">
      <c r="A213" s="156"/>
      <c r="B213" s="157">
        <v>2</v>
      </c>
      <c r="C213" s="158" t="str">
        <f>IF(ISNA(VLOOKUP(RIGHT(C$3,1)&amp;"S"&amp;$B213&amp;$F210,'Xử lý'!$B:$E,4,0)),"",VLOOKUP(RIGHT(C$3,1)&amp;"S"&amp;$B213&amp;$F210,'Xử lý'!$B:$E,4,0))</f>
        <v/>
      </c>
      <c r="D213" s="158" t="str">
        <f>IF(ISNA(VLOOKUP(RIGHT(D$3,1)&amp;"S"&amp;$B213&amp;$F210,'Xử lý'!$B:$E,4,0)),"",VLOOKUP(RIGHT(D$3,1)&amp;"S"&amp;$B213&amp;$F210,'Xử lý'!$B:$E,4,0))</f>
        <v/>
      </c>
      <c r="E213" s="158" t="str">
        <f>IF(ISNA(VLOOKUP(RIGHT(E$3,1)&amp;"S"&amp;$B213&amp;$F210,'Xử lý'!$B:$E,4,0)),"",VLOOKUP(RIGHT(E$3,1)&amp;"S"&amp;$B213&amp;$F210,'Xử lý'!$B:$E,4,0))</f>
        <v/>
      </c>
      <c r="F213" s="158" t="str">
        <f>IF(ISNA(VLOOKUP(RIGHT(F$3,1)&amp;"S"&amp;$B213&amp;$F210,'Xử lý'!$B:$E,4,0)),"",VLOOKUP(RIGHT(F$3,1)&amp;"S"&amp;$B213&amp;$F210,'Xử lý'!$B:$E,4,0))</f>
        <v/>
      </c>
      <c r="G213" s="158" t="str">
        <f>IF(ISNA(VLOOKUP(RIGHT(G$3,1)&amp;"S"&amp;$B213&amp;$F210,'Xử lý'!$B:$E,4,0)),"",VLOOKUP(RIGHT(G$3,1)&amp;"S"&amp;$B213&amp;$F210,'Xử lý'!$B:$E,4,0))</f>
        <v/>
      </c>
      <c r="H213" s="159" t="str">
        <f>IF(ISNA(VLOOKUP(RIGHT(H$3,1)&amp;"S"&amp;$B213&amp;$F210,'Xử lý'!$B:$E,4,0)),"",VLOOKUP(RIGHT(H$3,1)&amp;"S"&amp;$B213&amp;$F210,'Xử lý'!$B:$E,4,0))</f>
        <v/>
      </c>
      <c r="I213" s="172"/>
    </row>
    <row r="214" spans="1:9" ht="31" x14ac:dyDescent="0.65">
      <c r="A214" s="156"/>
      <c r="B214" s="157">
        <v>3</v>
      </c>
      <c r="C214" s="158" t="str">
        <f>IF(ISNA(VLOOKUP(RIGHT(C$3,1)&amp;"S"&amp;$B214&amp;$F210,'Xử lý'!$B:$E,4,0)),"",VLOOKUP(RIGHT(C$3,1)&amp;"S"&amp;$B214&amp;$F210,'Xử lý'!$B:$E,4,0))</f>
        <v/>
      </c>
      <c r="D214" s="158" t="str">
        <f>IF(ISNA(VLOOKUP(RIGHT(D$3,1)&amp;"S"&amp;$B214&amp;$F210,'Xử lý'!$B:$E,4,0)),"",VLOOKUP(RIGHT(D$3,1)&amp;"S"&amp;$B214&amp;$F210,'Xử lý'!$B:$E,4,0))</f>
        <v/>
      </c>
      <c r="E214" s="158" t="str">
        <f>IF(ISNA(VLOOKUP(RIGHT(E$3,1)&amp;"S"&amp;$B214&amp;$F210,'Xử lý'!$B:$E,4,0)),"",VLOOKUP(RIGHT(E$3,1)&amp;"S"&amp;$B214&amp;$F210,'Xử lý'!$B:$E,4,0))</f>
        <v/>
      </c>
      <c r="F214" s="158" t="str">
        <f>IF(ISNA(VLOOKUP(RIGHT(F$3,1)&amp;"S"&amp;$B214&amp;$F210,'Xử lý'!$B:$E,4,0)),"",VLOOKUP(RIGHT(F$3,1)&amp;"S"&amp;$B214&amp;$F210,'Xử lý'!$B:$E,4,0))</f>
        <v/>
      </c>
      <c r="G214" s="158" t="str">
        <f>IF(ISNA(VLOOKUP(RIGHT(G$3,1)&amp;"S"&amp;$B214&amp;$F210,'Xử lý'!$B:$E,4,0)),"",VLOOKUP(RIGHT(G$3,1)&amp;"S"&amp;$B214&amp;$F210,'Xử lý'!$B:$E,4,0))</f>
        <v/>
      </c>
      <c r="H214" s="159" t="str">
        <f>IF(ISNA(VLOOKUP(RIGHT(H$3,1)&amp;"S"&amp;$B214&amp;$F210,'Xử lý'!$B:$E,4,0)),"",VLOOKUP(RIGHT(H$3,1)&amp;"S"&amp;$B214&amp;$F210,'Xử lý'!$B:$E,4,0))</f>
        <v/>
      </c>
      <c r="I214" s="172"/>
    </row>
    <row r="215" spans="1:9" ht="31" x14ac:dyDescent="0.65">
      <c r="A215" s="156"/>
      <c r="B215" s="157">
        <v>4</v>
      </c>
      <c r="C215" s="158" t="str">
        <f>IF(ISNA(VLOOKUP(RIGHT(C$3,1)&amp;"S"&amp;$B215&amp;$F210,'Xử lý'!$B:$E,4,0)),"",VLOOKUP(RIGHT(C$3,1)&amp;"S"&amp;$B215&amp;$F210,'Xử lý'!$B:$E,4,0))</f>
        <v/>
      </c>
      <c r="D215" s="158" t="str">
        <f>IF(ISNA(VLOOKUP(RIGHT(D$3,1)&amp;"S"&amp;$B215&amp;$F210,'Xử lý'!$B:$E,4,0)),"",VLOOKUP(RIGHT(D$3,1)&amp;"S"&amp;$B215&amp;$F210,'Xử lý'!$B:$E,4,0))</f>
        <v/>
      </c>
      <c r="E215" s="158" t="str">
        <f>IF(ISNA(VLOOKUP(RIGHT(E$3,1)&amp;"S"&amp;$B215&amp;$F210,'Xử lý'!$B:$E,4,0)),"",VLOOKUP(RIGHT(E$3,1)&amp;"S"&amp;$B215&amp;$F210,'Xử lý'!$B:$E,4,0))</f>
        <v/>
      </c>
      <c r="F215" s="158" t="str">
        <f>IF(ISNA(VLOOKUP(RIGHT(F$3,1)&amp;"S"&amp;$B215&amp;$F210,'Xử lý'!$B:$E,4,0)),"",VLOOKUP(RIGHT(F$3,1)&amp;"S"&amp;$B215&amp;$F210,'Xử lý'!$B:$E,4,0))</f>
        <v/>
      </c>
      <c r="G215" s="158" t="str">
        <f>IF(ISNA(VLOOKUP(RIGHT(G$3,1)&amp;"S"&amp;$B215&amp;$F210,'Xử lý'!$B:$E,4,0)),"",VLOOKUP(RIGHT(G$3,1)&amp;"S"&amp;$B215&amp;$F210,'Xử lý'!$B:$E,4,0))</f>
        <v/>
      </c>
      <c r="H215" s="159" t="str">
        <f>IF(ISNA(VLOOKUP(RIGHT(H$3,1)&amp;"S"&amp;$B215&amp;$F210,'Xử lý'!$B:$E,4,0)),"",VLOOKUP(RIGHT(H$3,1)&amp;"S"&amp;$B215&amp;$F210,'Xử lý'!$B:$E,4,0))</f>
        <v/>
      </c>
      <c r="I215" s="172"/>
    </row>
    <row r="216" spans="1:9" ht="31.5" thickBot="1" x14ac:dyDescent="0.7">
      <c r="A216" s="160"/>
      <c r="B216" s="161">
        <v>5</v>
      </c>
      <c r="C216" s="162" t="str">
        <f>IF(ISNA(VLOOKUP(RIGHT(C$3,1)&amp;"S"&amp;$B216&amp;$F210,'Xử lý'!$B:$E,4,0)),"",VLOOKUP(RIGHT(C$3,1)&amp;"S"&amp;$B216&amp;$F210,'Xử lý'!$B:$E,4,0))</f>
        <v/>
      </c>
      <c r="D216" s="162" t="str">
        <f>IF(ISNA(VLOOKUP(RIGHT(D$3,1)&amp;"S"&amp;$B216&amp;$F210,'Xử lý'!$B:$E,4,0)),"",VLOOKUP(RIGHT(D$3,1)&amp;"S"&amp;$B216&amp;$F210,'Xử lý'!$B:$E,4,0))</f>
        <v/>
      </c>
      <c r="E216" s="162" t="str">
        <f>IF(ISNA(VLOOKUP(RIGHT(E$3,1)&amp;"S"&amp;$B216&amp;$F210,'Xử lý'!$B:$E,4,0)),"",VLOOKUP(RIGHT(E$3,1)&amp;"S"&amp;$B216&amp;$F210,'Xử lý'!$B:$E,4,0))</f>
        <v/>
      </c>
      <c r="F216" s="162" t="str">
        <f>IF(ISNA(VLOOKUP(RIGHT(F$3,1)&amp;"S"&amp;$B216&amp;$F210,'Xử lý'!$B:$E,4,0)),"",VLOOKUP(RIGHT(F$3,1)&amp;"S"&amp;$B216&amp;$F210,'Xử lý'!$B:$E,4,0))</f>
        <v/>
      </c>
      <c r="G216" s="162" t="str">
        <f>IF(ISNA(VLOOKUP(RIGHT(G$3,1)&amp;"S"&amp;$B216&amp;$F210,'Xử lý'!$B:$E,4,0)),"",VLOOKUP(RIGHT(G$3,1)&amp;"S"&amp;$B216&amp;$F210,'Xử lý'!$B:$E,4,0))</f>
        <v/>
      </c>
      <c r="H216" s="163" t="str">
        <f>IF(ISNA(VLOOKUP(RIGHT(H$3,1)&amp;"S"&amp;$B216&amp;$F210,'Xử lý'!$B:$E,4,0)),"",VLOOKUP(RIGHT(H$3,1)&amp;"S"&amp;$B216&amp;$F210,'Xử lý'!$B:$E,4,0))</f>
        <v/>
      </c>
      <c r="I216" s="172"/>
    </row>
    <row r="217" spans="1:9" ht="31" x14ac:dyDescent="0.65">
      <c r="A217" s="164" t="s">
        <v>64</v>
      </c>
      <c r="B217" s="165">
        <v>1</v>
      </c>
      <c r="C217" s="166" t="str">
        <f>IF(ISNA(VLOOKUP(RIGHT(C$3,1)&amp;"C"&amp;$B217&amp;$F210,'Xử lý'!$B:$E,4,0)),"",VLOOKUP(RIGHT(C$3,1)&amp;"C"&amp;$B217&amp;$F210,'Xử lý'!$B:$E,4,0))</f>
        <v>Toán.
T.Khoa</v>
      </c>
      <c r="D217" s="166" t="str">
        <f>IF(ISNA(VLOOKUP(RIGHT(D$3,1)&amp;"C"&amp;$B217&amp;$F210,'Xử lý'!$B:$E,4,0)),"",VLOOKUP(RIGHT(D$3,1)&amp;"C"&amp;$B217&amp;$F210,'Xử lý'!$B:$E,4,0))</f>
        <v>GDTC
TD.Văn</v>
      </c>
      <c r="E217" s="166" t="str">
        <f>IF(ISNA(VLOOKUP(RIGHT(E$3,1)&amp;"C"&amp;$B217&amp;$F210,'Xử lý'!$B:$E,4,0)),"",VLOOKUP(RIGHT(E$3,1)&amp;"C"&amp;$B217&amp;$F210,'Xử lý'!$B:$E,4,0))</f>
        <v/>
      </c>
      <c r="F217" s="166" t="str">
        <f>IF(ISNA(VLOOKUP(RIGHT(F$3,1)&amp;"C"&amp;$B217&amp;$F210,'Xử lý'!$B:$E,4,0)),"",VLOOKUP(RIGHT(F$3,1)&amp;"C"&amp;$B217&amp;$F210,'Xử lý'!$B:$E,4,0))</f>
        <v>GDCD.
Su.Hạnh</v>
      </c>
      <c r="G217" s="166" t="str">
        <f>IF(ISNA(VLOOKUP(RIGHT(G$3,1)&amp;"C"&amp;$B217&amp;$F210,'Xử lý'!$B:$E,4,0)),"",VLOOKUP(RIGHT(G$3,1)&amp;"C"&amp;$B217&amp;$F210,'Xử lý'!$B:$E,4,0))</f>
        <v>Địa.
D.Hoài</v>
      </c>
      <c r="H217" s="167" t="str">
        <f>IF(ISNA(VLOOKUP(RIGHT(H$3,1)&amp;"C"&amp;$B217&amp;$F210,'Xử lý'!$B:$E,4,0)),"",VLOOKUP(RIGHT(H$3,1)&amp;"C"&amp;$B217&amp;$F210,'Xử lý'!$B:$E,4,0))</f>
        <v/>
      </c>
      <c r="I217" s="172"/>
    </row>
    <row r="218" spans="1:9" ht="31" x14ac:dyDescent="0.65">
      <c r="A218" s="168"/>
      <c r="B218" s="169">
        <v>2</v>
      </c>
      <c r="C218" s="104" t="str">
        <f>IF(ISNA(VLOOKUP(RIGHT(C$3,1)&amp;"C"&amp;$B218&amp;$F210,'Xử lý'!$B:$E,4,0)),"",VLOOKUP(RIGHT(C$3,1)&amp;"C"&amp;$B218&amp;$F210,'Xử lý'!$B:$E,4,0))</f>
        <v>Toán.
T.Khoa</v>
      </c>
      <c r="D218" s="104" t="str">
        <f>IF(ISNA(VLOOKUP(RIGHT(D$3,1)&amp;"C"&amp;$B218&amp;$F210,'Xử lý'!$B:$E,4,0)),"",VLOOKUP(RIGHT(D$3,1)&amp;"C"&amp;$B218&amp;$F210,'Xử lý'!$B:$E,4,0))</f>
        <v>GDTC
TD.Văn</v>
      </c>
      <c r="E218" s="104" t="str">
        <f>IF(ISNA(VLOOKUP(RIGHT(E$3,1)&amp;"C"&amp;$B218&amp;$F210,'Xử lý'!$B:$E,4,0)),"",VLOOKUP(RIGHT(E$3,1)&amp;"C"&amp;$B218&amp;$F210,'Xử lý'!$B:$E,4,0))</f>
        <v/>
      </c>
      <c r="F218" s="104" t="str">
        <f>IF(ISNA(VLOOKUP(RIGHT(F$3,1)&amp;"C"&amp;$B218&amp;$F210,'Xử lý'!$B:$E,4,0)),"",VLOOKUP(RIGHT(F$3,1)&amp;"C"&amp;$B218&amp;$F210,'Xử lý'!$B:$E,4,0))</f>
        <v>GDCD.
Su.Hạnh</v>
      </c>
      <c r="G218" s="104" t="str">
        <f>IF(ISNA(VLOOKUP(RIGHT(G$3,1)&amp;"C"&amp;$B218&amp;$F210,'Xử lý'!$B:$E,4,0)),"",VLOOKUP(RIGHT(G$3,1)&amp;"C"&amp;$B218&amp;$F210,'Xử lý'!$B:$E,4,0))</f>
        <v>Địa.
D.Hoài</v>
      </c>
      <c r="H218" s="105" t="str">
        <f>IF(ISNA(VLOOKUP(RIGHT(H$3,1)&amp;"C"&amp;$B218&amp;$F210,'Xử lý'!$B:$E,4,0)),"",VLOOKUP(RIGHT(H$3,1)&amp;"C"&amp;$B218&amp;$F210,'Xử lý'!$B:$E,4,0))</f>
        <v/>
      </c>
      <c r="I218" s="172"/>
    </row>
    <row r="219" spans="1:9" ht="31" x14ac:dyDescent="0.65">
      <c r="A219" s="168"/>
      <c r="B219" s="169">
        <v>3</v>
      </c>
      <c r="C219" s="104" t="str">
        <f>IF(ISNA(VLOOKUP(RIGHT(C$3,1)&amp;"C"&amp;$B219&amp;$F210,'Xử lý'!$B:$E,4,0)),"",VLOOKUP(RIGHT(C$3,1)&amp;"C"&amp;$B219&amp;$F210,'Xử lý'!$B:$E,4,0))</f>
        <v>Văn.
V.A.Dương</v>
      </c>
      <c r="D219" s="104" t="str">
        <f>IF(ISNA(VLOOKUP(RIGHT(D$3,1)&amp;"C"&amp;$B219&amp;$F210,'Xử lý'!$B:$E,4,0)),"",VLOOKUP(RIGHT(D$3,1)&amp;"C"&amp;$B219&amp;$F210,'Xử lý'!$B:$E,4,0))</f>
        <v/>
      </c>
      <c r="E219" s="104" t="str">
        <f>IF(ISNA(VLOOKUP(RIGHT(E$3,1)&amp;"C"&amp;$B219&amp;$F210,'Xử lý'!$B:$E,4,0)),"",VLOOKUP(RIGHT(E$3,1)&amp;"C"&amp;$B219&amp;$F210,'Xử lý'!$B:$E,4,0))</f>
        <v>Sử.
Su.Chương</v>
      </c>
      <c r="F219" s="104" t="str">
        <f>IF(ISNA(VLOOKUP(RIGHT(F$3,1)&amp;"C"&amp;$B219&amp;$F210,'Xử lý'!$B:$E,4,0)),"",VLOOKUP(RIGHT(F$3,1)&amp;"C"&amp;$B219&amp;$F210,'Xử lý'!$B:$E,4,0))</f>
        <v/>
      </c>
      <c r="G219" s="104" t="str">
        <f>IF(ISNA(VLOOKUP(RIGHT(G$3,1)&amp;"C"&amp;$B219&amp;$F210,'Xử lý'!$B:$E,4,0)),"",VLOOKUP(RIGHT(G$3,1)&amp;"C"&amp;$B219&amp;$F210,'Xử lý'!$B:$E,4,0))</f>
        <v>Anh.
A.Phương</v>
      </c>
      <c r="H219" s="105" t="str">
        <f>IF(ISNA(VLOOKUP(RIGHT(H$3,1)&amp;"C"&amp;$B219&amp;$F210,'Xử lý'!$B:$E,4,0)),"",VLOOKUP(RIGHT(H$3,1)&amp;"C"&amp;$B219&amp;$F210,'Xử lý'!$B:$E,4,0))</f>
        <v/>
      </c>
      <c r="I219" s="172"/>
    </row>
    <row r="220" spans="1:9" ht="31.5" thickBot="1" x14ac:dyDescent="0.7">
      <c r="A220" s="170"/>
      <c r="B220" s="171">
        <v>4</v>
      </c>
      <c r="C220" s="109" t="str">
        <f>IF(ISNA(VLOOKUP(RIGHT(C$3,1)&amp;"C"&amp;$B220&amp;$F210,'Xử lý'!$B:$E,4,0)),"",VLOOKUP(RIGHT(C$3,1)&amp;"C"&amp;$B220&amp;$F210,'Xử lý'!$B:$E,4,0))</f>
        <v>Văn.
V.A.Dương</v>
      </c>
      <c r="D220" s="109" t="str">
        <f>IF(ISNA(VLOOKUP(RIGHT(D$3,1)&amp;"C"&amp;$B220&amp;$F210,'Xử lý'!$B:$E,4,0)),"",VLOOKUP(RIGHT(D$3,1)&amp;"C"&amp;$B220&amp;$F210,'Xử lý'!$B:$E,4,0))</f>
        <v>GDQP
TD.Cảnh</v>
      </c>
      <c r="E220" s="109" t="str">
        <f>IF(ISNA(VLOOKUP(RIGHT(E$3,1)&amp;"C"&amp;$B220&amp;$F210,'Xử lý'!$B:$E,4,0)),"",VLOOKUP(RIGHT(E$3,1)&amp;"C"&amp;$B220&amp;$F210,'Xử lý'!$B:$E,4,0))</f>
        <v>Sử.
Su.Chương</v>
      </c>
      <c r="F220" s="109" t="str">
        <f>IF(ISNA(VLOOKUP(RIGHT(F$3,1)&amp;"C"&amp;$B220&amp;$F210,'Xử lý'!$B:$E,4,0)),"",VLOOKUP(RIGHT(F$3,1)&amp;"C"&amp;$B220&amp;$F210,'Xử lý'!$B:$E,4,0))</f>
        <v/>
      </c>
      <c r="G220" s="109" t="str">
        <f>IF(ISNA(VLOOKUP(RIGHT(G$3,1)&amp;"C"&amp;$B220&amp;$F210,'Xử lý'!$B:$E,4,0)),"",VLOOKUP(RIGHT(G$3,1)&amp;"C"&amp;$B220&amp;$F210,'Xử lý'!$B:$E,4,0))</f>
        <v>Anh.
A.Phương</v>
      </c>
      <c r="H220" s="110" t="str">
        <f>IF(ISNA(VLOOKUP(RIGHT(H$3,1)&amp;"C"&amp;$B220&amp;$F210,'Xử lý'!$B:$E,4,0)),"",VLOOKUP(RIGHT(H$3,1)&amp;"C"&amp;$B220&amp;$F210,'Xử lý'!$B:$E,4,0))</f>
        <v/>
      </c>
      <c r="I220" s="172"/>
    </row>
    <row r="221" spans="1:9" x14ac:dyDescent="0.35"/>
    <row r="222" spans="1:9" x14ac:dyDescent="0.35">
      <c r="A222" s="146" t="str">
        <f>A209</f>
        <v>THỜI KHÓA BIỂU TUẦN 3 - ÁP DỤNG TỪ 18/9/2023</v>
      </c>
      <c r="B222" s="146"/>
      <c r="C222" s="146"/>
      <c r="D222" s="146"/>
      <c r="E222" s="146"/>
      <c r="F222" s="146"/>
      <c r="G222" s="146"/>
      <c r="H222" s="146"/>
    </row>
    <row r="223" spans="1:9" ht="16" thickBot="1" x14ac:dyDescent="0.4">
      <c r="A223" s="147"/>
      <c r="B223" s="147"/>
      <c r="E223" s="147" t="s">
        <v>153</v>
      </c>
      <c r="F223" s="147" t="str">
        <f>IF(VALUE(RIGHT(F210,1))&lt;7,LEFT(F210,3)&amp;TRIM(VALUE(RIGHT(F210,1))+1),IF(VALUE(LEFT(F210,2))&lt;12,TRIM(VALUE(LEFT(F210,2))+1)&amp;"A1",""))</f>
        <v>12A4</v>
      </c>
      <c r="G223" s="147"/>
      <c r="H223" s="147"/>
    </row>
    <row r="224" spans="1:9" ht="16" thickBot="1" x14ac:dyDescent="0.4">
      <c r="A224" s="149"/>
      <c r="B224" s="150"/>
      <c r="C224" s="90" t="s">
        <v>79</v>
      </c>
      <c r="D224" s="90" t="s">
        <v>81</v>
      </c>
      <c r="E224" s="90" t="s">
        <v>82</v>
      </c>
      <c r="F224" s="90" t="s">
        <v>83</v>
      </c>
      <c r="G224" s="90" t="s">
        <v>84</v>
      </c>
      <c r="H224" s="91" t="s">
        <v>85</v>
      </c>
    </row>
    <row r="225" spans="1:9" ht="31" x14ac:dyDescent="0.65">
      <c r="A225" s="151" t="s">
        <v>9</v>
      </c>
      <c r="B225" s="152">
        <v>1</v>
      </c>
      <c r="C225" s="153" t="str">
        <f>IF(ISNA(VLOOKUP(RIGHT(C$3,1)&amp;"S"&amp;$B225&amp;$F223,'Xử lý'!$B:$E,4,0)),"",VLOOKUP(RIGHT(C$3,1)&amp;"S"&amp;$B225&amp;$F223,'Xử lý'!$B:$E,4,0))</f>
        <v/>
      </c>
      <c r="D225" s="153" t="str">
        <f>IF(ISNA(VLOOKUP(RIGHT(D$3,1)&amp;"S"&amp;$B225&amp;$F223,'Xử lý'!$B:$E,4,0)),"",VLOOKUP(RIGHT(D$3,1)&amp;"S"&amp;$B225&amp;$F223,'Xử lý'!$B:$E,4,0))</f>
        <v/>
      </c>
      <c r="E225" s="153" t="str">
        <f>IF(ISNA(VLOOKUP(RIGHT(E$3,1)&amp;"S"&amp;$B225&amp;$F223,'Xử lý'!$B:$E,4,0)),"",VLOOKUP(RIGHT(E$3,1)&amp;"S"&amp;$B225&amp;$F223,'Xử lý'!$B:$E,4,0))</f>
        <v/>
      </c>
      <c r="F225" s="153" t="str">
        <f>IF(ISNA(VLOOKUP(RIGHT(F$3,1)&amp;"S"&amp;$B225&amp;$F223,'Xử lý'!$B:$E,4,0)),"",VLOOKUP(RIGHT(F$3,1)&amp;"S"&amp;$B225&amp;$F223,'Xử lý'!$B:$E,4,0))</f>
        <v/>
      </c>
      <c r="G225" s="153" t="str">
        <f>IF(ISNA(VLOOKUP(RIGHT(G$3,1)&amp;"S"&amp;$B225&amp;$F223,'Xử lý'!$B:$E,4,0)),"",VLOOKUP(RIGHT(G$3,1)&amp;"S"&amp;$B225&amp;$F223,'Xử lý'!$B:$E,4,0))</f>
        <v/>
      </c>
      <c r="H225" s="154" t="str">
        <f>IF(ISNA(VLOOKUP(RIGHT(H$3,1)&amp;"S"&amp;$B225&amp;$F223,'Xử lý'!$B:$E,4,0)),"",VLOOKUP(RIGHT(H$3,1)&amp;"S"&amp;$B225&amp;$F223,'Xử lý'!$B:$E,4,0))</f>
        <v/>
      </c>
      <c r="I225" s="172"/>
    </row>
    <row r="226" spans="1:9" ht="31" x14ac:dyDescent="0.65">
      <c r="A226" s="156"/>
      <c r="B226" s="157">
        <v>2</v>
      </c>
      <c r="C226" s="158" t="str">
        <f>IF(ISNA(VLOOKUP(RIGHT(C$3,1)&amp;"S"&amp;$B226&amp;$F223,'Xử lý'!$B:$E,4,0)),"",VLOOKUP(RIGHT(C$3,1)&amp;"S"&amp;$B226&amp;$F223,'Xử lý'!$B:$E,4,0))</f>
        <v/>
      </c>
      <c r="D226" s="158" t="str">
        <f>IF(ISNA(VLOOKUP(RIGHT(D$3,1)&amp;"S"&amp;$B226&amp;$F223,'Xử lý'!$B:$E,4,0)),"",VLOOKUP(RIGHT(D$3,1)&amp;"S"&amp;$B226&amp;$F223,'Xử lý'!$B:$E,4,0))</f>
        <v/>
      </c>
      <c r="E226" s="158" t="str">
        <f>IF(ISNA(VLOOKUP(RIGHT(E$3,1)&amp;"S"&amp;$B226&amp;$F223,'Xử lý'!$B:$E,4,0)),"",VLOOKUP(RIGHT(E$3,1)&amp;"S"&amp;$B226&amp;$F223,'Xử lý'!$B:$E,4,0))</f>
        <v/>
      </c>
      <c r="F226" s="158" t="str">
        <f>IF(ISNA(VLOOKUP(RIGHT(F$3,1)&amp;"S"&amp;$B226&amp;$F223,'Xử lý'!$B:$E,4,0)),"",VLOOKUP(RIGHT(F$3,1)&amp;"S"&amp;$B226&amp;$F223,'Xử lý'!$B:$E,4,0))</f>
        <v/>
      </c>
      <c r="G226" s="158" t="str">
        <f>IF(ISNA(VLOOKUP(RIGHT(G$3,1)&amp;"S"&amp;$B226&amp;$F223,'Xử lý'!$B:$E,4,0)),"",VLOOKUP(RIGHT(G$3,1)&amp;"S"&amp;$B226&amp;$F223,'Xử lý'!$B:$E,4,0))</f>
        <v/>
      </c>
      <c r="H226" s="159" t="str">
        <f>IF(ISNA(VLOOKUP(RIGHT(H$3,1)&amp;"S"&amp;$B226&amp;$F223,'Xử lý'!$B:$E,4,0)),"",VLOOKUP(RIGHT(H$3,1)&amp;"S"&amp;$B226&amp;$F223,'Xử lý'!$B:$E,4,0))</f>
        <v/>
      </c>
      <c r="I226" s="172"/>
    </row>
    <row r="227" spans="1:9" ht="31" x14ac:dyDescent="0.65">
      <c r="A227" s="156"/>
      <c r="B227" s="157">
        <v>3</v>
      </c>
      <c r="C227" s="158" t="str">
        <f>IF(ISNA(VLOOKUP(RIGHT(C$3,1)&amp;"S"&amp;$B227&amp;$F223,'Xử lý'!$B:$E,4,0)),"",VLOOKUP(RIGHT(C$3,1)&amp;"S"&amp;$B227&amp;$F223,'Xử lý'!$B:$E,4,0))</f>
        <v/>
      </c>
      <c r="D227" s="158" t="str">
        <f>IF(ISNA(VLOOKUP(RIGHT(D$3,1)&amp;"S"&amp;$B227&amp;$F223,'Xử lý'!$B:$E,4,0)),"",VLOOKUP(RIGHT(D$3,1)&amp;"S"&amp;$B227&amp;$F223,'Xử lý'!$B:$E,4,0))</f>
        <v/>
      </c>
      <c r="E227" s="158" t="str">
        <f>IF(ISNA(VLOOKUP(RIGHT(E$3,1)&amp;"S"&amp;$B227&amp;$F223,'Xử lý'!$B:$E,4,0)),"",VLOOKUP(RIGHT(E$3,1)&amp;"S"&amp;$B227&amp;$F223,'Xử lý'!$B:$E,4,0))</f>
        <v/>
      </c>
      <c r="F227" s="158" t="str">
        <f>IF(ISNA(VLOOKUP(RIGHT(F$3,1)&amp;"S"&amp;$B227&amp;$F223,'Xử lý'!$B:$E,4,0)),"",VLOOKUP(RIGHT(F$3,1)&amp;"S"&amp;$B227&amp;$F223,'Xử lý'!$B:$E,4,0))</f>
        <v/>
      </c>
      <c r="G227" s="158" t="str">
        <f>IF(ISNA(VLOOKUP(RIGHT(G$3,1)&amp;"S"&amp;$B227&amp;$F223,'Xử lý'!$B:$E,4,0)),"",VLOOKUP(RIGHT(G$3,1)&amp;"S"&amp;$B227&amp;$F223,'Xử lý'!$B:$E,4,0))</f>
        <v/>
      </c>
      <c r="H227" s="159" t="str">
        <f>IF(ISNA(VLOOKUP(RIGHT(H$3,1)&amp;"S"&amp;$B227&amp;$F223,'Xử lý'!$B:$E,4,0)),"",VLOOKUP(RIGHT(H$3,1)&amp;"S"&amp;$B227&amp;$F223,'Xử lý'!$B:$E,4,0))</f>
        <v/>
      </c>
      <c r="I227" s="172"/>
    </row>
    <row r="228" spans="1:9" ht="31" x14ac:dyDescent="0.65">
      <c r="A228" s="156"/>
      <c r="B228" s="157">
        <v>4</v>
      </c>
      <c r="C228" s="158" t="str">
        <f>IF(ISNA(VLOOKUP(RIGHT(C$3,1)&amp;"S"&amp;$B228&amp;$F223,'Xử lý'!$B:$E,4,0)),"",VLOOKUP(RIGHT(C$3,1)&amp;"S"&amp;$B228&amp;$F223,'Xử lý'!$B:$E,4,0))</f>
        <v/>
      </c>
      <c r="D228" s="158" t="str">
        <f>IF(ISNA(VLOOKUP(RIGHT(D$3,1)&amp;"S"&amp;$B228&amp;$F223,'Xử lý'!$B:$E,4,0)),"",VLOOKUP(RIGHT(D$3,1)&amp;"S"&amp;$B228&amp;$F223,'Xử lý'!$B:$E,4,0))</f>
        <v/>
      </c>
      <c r="E228" s="158" t="str">
        <f>IF(ISNA(VLOOKUP(RIGHT(E$3,1)&amp;"S"&amp;$B228&amp;$F223,'Xử lý'!$B:$E,4,0)),"",VLOOKUP(RIGHT(E$3,1)&amp;"S"&amp;$B228&amp;$F223,'Xử lý'!$B:$E,4,0))</f>
        <v/>
      </c>
      <c r="F228" s="158" t="str">
        <f>IF(ISNA(VLOOKUP(RIGHT(F$3,1)&amp;"S"&amp;$B228&amp;$F223,'Xử lý'!$B:$E,4,0)),"",VLOOKUP(RIGHT(F$3,1)&amp;"S"&amp;$B228&amp;$F223,'Xử lý'!$B:$E,4,0))</f>
        <v/>
      </c>
      <c r="G228" s="158" t="str">
        <f>IF(ISNA(VLOOKUP(RIGHT(G$3,1)&amp;"S"&amp;$B228&amp;$F223,'Xử lý'!$B:$E,4,0)),"",VLOOKUP(RIGHT(G$3,1)&amp;"S"&amp;$B228&amp;$F223,'Xử lý'!$B:$E,4,0))</f>
        <v/>
      </c>
      <c r="H228" s="159" t="str">
        <f>IF(ISNA(VLOOKUP(RIGHT(H$3,1)&amp;"S"&amp;$B228&amp;$F223,'Xử lý'!$B:$E,4,0)),"",VLOOKUP(RIGHT(H$3,1)&amp;"S"&amp;$B228&amp;$F223,'Xử lý'!$B:$E,4,0))</f>
        <v/>
      </c>
      <c r="I228" s="172"/>
    </row>
    <row r="229" spans="1:9" ht="31.5" thickBot="1" x14ac:dyDescent="0.7">
      <c r="A229" s="160"/>
      <c r="B229" s="161">
        <v>5</v>
      </c>
      <c r="C229" s="162" t="str">
        <f>IF(ISNA(VLOOKUP(RIGHT(C$3,1)&amp;"S"&amp;$B229&amp;$F223,'Xử lý'!$B:$E,4,0)),"",VLOOKUP(RIGHT(C$3,1)&amp;"S"&amp;$B229&amp;$F223,'Xử lý'!$B:$E,4,0))</f>
        <v/>
      </c>
      <c r="D229" s="162" t="str">
        <f>IF(ISNA(VLOOKUP(RIGHT(D$3,1)&amp;"S"&amp;$B229&amp;$F223,'Xử lý'!$B:$E,4,0)),"",VLOOKUP(RIGHT(D$3,1)&amp;"S"&amp;$B229&amp;$F223,'Xử lý'!$B:$E,4,0))</f>
        <v/>
      </c>
      <c r="E229" s="162" t="str">
        <f>IF(ISNA(VLOOKUP(RIGHT(E$3,1)&amp;"S"&amp;$B229&amp;$F223,'Xử lý'!$B:$E,4,0)),"",VLOOKUP(RIGHT(E$3,1)&amp;"S"&amp;$B229&amp;$F223,'Xử lý'!$B:$E,4,0))</f>
        <v/>
      </c>
      <c r="F229" s="162" t="str">
        <f>IF(ISNA(VLOOKUP(RIGHT(F$3,1)&amp;"S"&amp;$B229&amp;$F223,'Xử lý'!$B:$E,4,0)),"",VLOOKUP(RIGHT(F$3,1)&amp;"S"&amp;$B229&amp;$F223,'Xử lý'!$B:$E,4,0))</f>
        <v/>
      </c>
      <c r="G229" s="162" t="str">
        <f>IF(ISNA(VLOOKUP(RIGHT(G$3,1)&amp;"S"&amp;$B229&amp;$F223,'Xử lý'!$B:$E,4,0)),"",VLOOKUP(RIGHT(G$3,1)&amp;"S"&amp;$B229&amp;$F223,'Xử lý'!$B:$E,4,0))</f>
        <v/>
      </c>
      <c r="H229" s="163" t="str">
        <f>IF(ISNA(VLOOKUP(RIGHT(H$3,1)&amp;"S"&amp;$B229&amp;$F223,'Xử lý'!$B:$E,4,0)),"",VLOOKUP(RIGHT(H$3,1)&amp;"S"&amp;$B229&amp;$F223,'Xử lý'!$B:$E,4,0))</f>
        <v/>
      </c>
      <c r="I229" s="172"/>
    </row>
    <row r="230" spans="1:9" ht="31" x14ac:dyDescent="0.65">
      <c r="A230" s="164" t="s">
        <v>64</v>
      </c>
      <c r="B230" s="165">
        <v>1</v>
      </c>
      <c r="C230" s="166" t="str">
        <f>IF(ISNA(VLOOKUP(RIGHT(C$3,1)&amp;"C"&amp;$B230&amp;$F223,'Xử lý'!$B:$E,4,0)),"",VLOOKUP(RIGHT(C$3,1)&amp;"C"&amp;$B230&amp;$F223,'Xử lý'!$B:$E,4,0))</f>
        <v/>
      </c>
      <c r="D230" s="166" t="str">
        <f>IF(ISNA(VLOOKUP(RIGHT(D$3,1)&amp;"C"&amp;$B230&amp;$F223,'Xử lý'!$B:$E,4,0)),"",VLOOKUP(RIGHT(D$3,1)&amp;"C"&amp;$B230&amp;$F223,'Xử lý'!$B:$E,4,0))</f>
        <v>Văn.
V.Cường</v>
      </c>
      <c r="E230" s="166" t="str">
        <f>IF(ISNA(VLOOKUP(RIGHT(E$3,1)&amp;"C"&amp;$B230&amp;$F223,'Xử lý'!$B:$E,4,0)),"",VLOOKUP(RIGHT(E$3,1)&amp;"C"&amp;$B230&amp;$F223,'Xử lý'!$B:$E,4,0))</f>
        <v>Toán.
T.Oanh</v>
      </c>
      <c r="F230" s="166" t="str">
        <f>IF(ISNA(VLOOKUP(RIGHT(F$3,1)&amp;"C"&amp;$B230&amp;$F223,'Xử lý'!$B:$E,4,0)),"",VLOOKUP(RIGHT(F$3,1)&amp;"C"&amp;$B230&amp;$F223,'Xử lý'!$B:$E,4,0))</f>
        <v/>
      </c>
      <c r="G230" s="166" t="str">
        <f>IF(ISNA(VLOOKUP(RIGHT(G$3,1)&amp;"C"&amp;$B230&amp;$F223,'Xử lý'!$B:$E,4,0)),"",VLOOKUP(RIGHT(G$3,1)&amp;"C"&amp;$B230&amp;$F223,'Xử lý'!$B:$E,4,0))</f>
        <v>Sử.
Su.Chương</v>
      </c>
      <c r="H230" s="167" t="str">
        <f>IF(ISNA(VLOOKUP(RIGHT(H$3,1)&amp;"C"&amp;$B230&amp;$F223,'Xử lý'!$B:$E,4,0)),"",VLOOKUP(RIGHT(H$3,1)&amp;"C"&amp;$B230&amp;$F223,'Xử lý'!$B:$E,4,0))</f>
        <v/>
      </c>
      <c r="I230" s="172"/>
    </row>
    <row r="231" spans="1:9" ht="31" x14ac:dyDescent="0.65">
      <c r="A231" s="168"/>
      <c r="B231" s="169">
        <v>2</v>
      </c>
      <c r="C231" s="104" t="str">
        <f>IF(ISNA(VLOOKUP(RIGHT(C$3,1)&amp;"C"&amp;$B231&amp;$F223,'Xử lý'!$B:$E,4,0)),"",VLOOKUP(RIGHT(C$3,1)&amp;"C"&amp;$B231&amp;$F223,'Xử lý'!$B:$E,4,0))</f>
        <v>GDQP
TD.Cảnh</v>
      </c>
      <c r="D231" s="104" t="str">
        <f>IF(ISNA(VLOOKUP(RIGHT(D$3,1)&amp;"C"&amp;$B231&amp;$F223,'Xử lý'!$B:$E,4,0)),"",VLOOKUP(RIGHT(D$3,1)&amp;"C"&amp;$B231&amp;$F223,'Xử lý'!$B:$E,4,0))</f>
        <v>Văn.
V.Cường</v>
      </c>
      <c r="E231" s="104" t="str">
        <f>IF(ISNA(VLOOKUP(RIGHT(E$3,1)&amp;"C"&amp;$B231&amp;$F223,'Xử lý'!$B:$E,4,0)),"",VLOOKUP(RIGHT(E$3,1)&amp;"C"&amp;$B231&amp;$F223,'Xử lý'!$B:$E,4,0))</f>
        <v>Toán.
T.Oanh</v>
      </c>
      <c r="F231" s="104" t="str">
        <f>IF(ISNA(VLOOKUP(RIGHT(F$3,1)&amp;"C"&amp;$B231&amp;$F223,'Xử lý'!$B:$E,4,0)),"",VLOOKUP(RIGHT(F$3,1)&amp;"C"&amp;$B231&amp;$F223,'Xử lý'!$B:$E,4,0))</f>
        <v/>
      </c>
      <c r="G231" s="104" t="str">
        <f>IF(ISNA(VLOOKUP(RIGHT(G$3,1)&amp;"C"&amp;$B231&amp;$F223,'Xử lý'!$B:$E,4,0)),"",VLOOKUP(RIGHT(G$3,1)&amp;"C"&amp;$B231&amp;$F223,'Xử lý'!$B:$E,4,0))</f>
        <v>Sử.
Su.Chương</v>
      </c>
      <c r="H231" s="105" t="str">
        <f>IF(ISNA(VLOOKUP(RIGHT(H$3,1)&amp;"C"&amp;$B231&amp;$F223,'Xử lý'!$B:$E,4,0)),"",VLOOKUP(RIGHT(H$3,1)&amp;"C"&amp;$B231&amp;$F223,'Xử lý'!$B:$E,4,0))</f>
        <v/>
      </c>
      <c r="I231" s="172"/>
    </row>
    <row r="232" spans="1:9" ht="31" x14ac:dyDescent="0.65">
      <c r="A232" s="168"/>
      <c r="B232" s="169">
        <v>3</v>
      </c>
      <c r="C232" s="104" t="str">
        <f>IF(ISNA(VLOOKUP(RIGHT(C$3,1)&amp;"C"&amp;$B232&amp;$F223,'Xử lý'!$B:$E,4,0)),"",VLOOKUP(RIGHT(C$3,1)&amp;"C"&amp;$B232&amp;$F223,'Xử lý'!$B:$E,4,0))</f>
        <v>GDTC
TD.Văn</v>
      </c>
      <c r="D232" s="104" t="str">
        <f>IF(ISNA(VLOOKUP(RIGHT(D$3,1)&amp;"C"&amp;$B232&amp;$F223,'Xử lý'!$B:$E,4,0)),"",VLOOKUP(RIGHT(D$3,1)&amp;"C"&amp;$B232&amp;$F223,'Xử lý'!$B:$E,4,0))</f>
        <v/>
      </c>
      <c r="E232" s="104" t="str">
        <f>IF(ISNA(VLOOKUP(RIGHT(E$3,1)&amp;"C"&amp;$B232&amp;$F223,'Xử lý'!$B:$E,4,0)),"",VLOOKUP(RIGHT(E$3,1)&amp;"C"&amp;$B232&amp;$F223,'Xử lý'!$B:$E,4,0))</f>
        <v>Anh.
A.Dung</v>
      </c>
      <c r="F232" s="104" t="str">
        <f>IF(ISNA(VLOOKUP(RIGHT(F$3,1)&amp;"C"&amp;$B232&amp;$F223,'Xử lý'!$B:$E,4,0)),"",VLOOKUP(RIGHT(F$3,1)&amp;"C"&amp;$B232&amp;$F223,'Xử lý'!$B:$E,4,0))</f>
        <v>GDCD.
Su.Hạnh</v>
      </c>
      <c r="G232" s="104" t="str">
        <f>IF(ISNA(VLOOKUP(RIGHT(G$3,1)&amp;"C"&amp;$B232&amp;$F223,'Xử lý'!$B:$E,4,0)),"",VLOOKUP(RIGHT(G$3,1)&amp;"C"&amp;$B232&amp;$F223,'Xử lý'!$B:$E,4,0))</f>
        <v>Địa.
D.Hoài</v>
      </c>
      <c r="H232" s="105" t="str">
        <f>IF(ISNA(VLOOKUP(RIGHT(H$3,1)&amp;"C"&amp;$B232&amp;$F223,'Xử lý'!$B:$E,4,0)),"",VLOOKUP(RIGHT(H$3,1)&amp;"C"&amp;$B232&amp;$F223,'Xử lý'!$B:$E,4,0))</f>
        <v/>
      </c>
      <c r="I232" s="172"/>
    </row>
    <row r="233" spans="1:9" ht="31.5" thickBot="1" x14ac:dyDescent="0.7">
      <c r="A233" s="170"/>
      <c r="B233" s="171">
        <v>4</v>
      </c>
      <c r="C233" s="109" t="str">
        <f>IF(ISNA(VLOOKUP(RIGHT(C$3,1)&amp;"C"&amp;$B233&amp;$F223,'Xử lý'!$B:$E,4,0)),"",VLOOKUP(RIGHT(C$3,1)&amp;"C"&amp;$B233&amp;$F223,'Xử lý'!$B:$E,4,0))</f>
        <v>GDTC
TD.Văn</v>
      </c>
      <c r="D233" s="109" t="str">
        <f>IF(ISNA(VLOOKUP(RIGHT(D$3,1)&amp;"C"&amp;$B233&amp;$F223,'Xử lý'!$B:$E,4,0)),"",VLOOKUP(RIGHT(D$3,1)&amp;"C"&amp;$B233&amp;$F223,'Xử lý'!$B:$E,4,0))</f>
        <v/>
      </c>
      <c r="E233" s="109" t="str">
        <f>IF(ISNA(VLOOKUP(RIGHT(E$3,1)&amp;"C"&amp;$B233&amp;$F223,'Xử lý'!$B:$E,4,0)),"",VLOOKUP(RIGHT(E$3,1)&amp;"C"&amp;$B233&amp;$F223,'Xử lý'!$B:$E,4,0))</f>
        <v>Anh.
A.Dung</v>
      </c>
      <c r="F233" s="109" t="str">
        <f>IF(ISNA(VLOOKUP(RIGHT(F$3,1)&amp;"C"&amp;$B233&amp;$F223,'Xử lý'!$B:$E,4,0)),"",VLOOKUP(RIGHT(F$3,1)&amp;"C"&amp;$B233&amp;$F223,'Xử lý'!$B:$E,4,0))</f>
        <v>GDCD.
Su.Hạnh</v>
      </c>
      <c r="G233" s="109" t="str">
        <f>IF(ISNA(VLOOKUP(RIGHT(G$3,1)&amp;"C"&amp;$B233&amp;$F223,'Xử lý'!$B:$E,4,0)),"",VLOOKUP(RIGHT(G$3,1)&amp;"C"&amp;$B233&amp;$F223,'Xử lý'!$B:$E,4,0))</f>
        <v>Địa.
D.Hoài</v>
      </c>
      <c r="H233" s="110" t="str">
        <f>IF(ISNA(VLOOKUP(RIGHT(H$3,1)&amp;"C"&amp;$B233&amp;$F223,'Xử lý'!$B:$E,4,0)),"",VLOOKUP(RIGHT(H$3,1)&amp;"C"&amp;$B233&amp;$F223,'Xử lý'!$B:$E,4,0))</f>
        <v/>
      </c>
      <c r="I233" s="172"/>
    </row>
    <row r="234" spans="1:9" x14ac:dyDescent="0.35"/>
    <row r="235" spans="1:9" x14ac:dyDescent="0.35">
      <c r="A235" s="146" t="str">
        <f>A222</f>
        <v>THỜI KHÓA BIỂU TUẦN 3 - ÁP DỤNG TỪ 18/9/2023</v>
      </c>
      <c r="B235" s="146"/>
      <c r="C235" s="146"/>
      <c r="D235" s="146"/>
      <c r="E235" s="146"/>
      <c r="F235" s="146"/>
      <c r="G235" s="146"/>
      <c r="H235" s="146"/>
    </row>
    <row r="236" spans="1:9" ht="16" thickBot="1" x14ac:dyDescent="0.4">
      <c r="A236" s="147"/>
      <c r="B236" s="147"/>
      <c r="E236" s="147" t="s">
        <v>153</v>
      </c>
      <c r="F236" s="147" t="str">
        <f>IF(VALUE(RIGHT(F223,1))&lt;7,LEFT(F223,3)&amp;TRIM(VALUE(RIGHT(F223,1))+1),IF(VALUE(LEFT(F223,2))&lt;12,TRIM(VALUE(LEFT(F223,2))+1)&amp;"A1",""))</f>
        <v>12A5</v>
      </c>
      <c r="G236" s="147"/>
      <c r="H236" s="147"/>
    </row>
    <row r="237" spans="1:9" ht="16" thickBot="1" x14ac:dyDescent="0.4">
      <c r="A237" s="149"/>
      <c r="B237" s="150"/>
      <c r="C237" s="90" t="s">
        <v>79</v>
      </c>
      <c r="D237" s="90" t="s">
        <v>81</v>
      </c>
      <c r="E237" s="90" t="s">
        <v>82</v>
      </c>
      <c r="F237" s="90" t="s">
        <v>83</v>
      </c>
      <c r="G237" s="90" t="s">
        <v>84</v>
      </c>
      <c r="H237" s="91" t="s">
        <v>85</v>
      </c>
    </row>
    <row r="238" spans="1:9" ht="31" x14ac:dyDescent="0.65">
      <c r="A238" s="151" t="s">
        <v>9</v>
      </c>
      <c r="B238" s="152">
        <v>1</v>
      </c>
      <c r="C238" s="153" t="str">
        <f>IF(ISNA(VLOOKUP(RIGHT(C$3,1)&amp;"S"&amp;$B238&amp;$F236,'Xử lý'!$B:$E,4,0)),"",VLOOKUP(RIGHT(C$3,1)&amp;"S"&amp;$B238&amp;$F236,'Xử lý'!$B:$E,4,0))</f>
        <v/>
      </c>
      <c r="D238" s="153" t="str">
        <f>IF(ISNA(VLOOKUP(RIGHT(D$3,1)&amp;"S"&amp;$B238&amp;$F236,'Xử lý'!$B:$E,4,0)),"",VLOOKUP(RIGHT(D$3,1)&amp;"S"&amp;$B238&amp;$F236,'Xử lý'!$B:$E,4,0))</f>
        <v/>
      </c>
      <c r="E238" s="153" t="str">
        <f>IF(ISNA(VLOOKUP(RIGHT(E$3,1)&amp;"S"&amp;$B238&amp;$F236,'Xử lý'!$B:$E,4,0)),"",VLOOKUP(RIGHT(E$3,1)&amp;"S"&amp;$B238&amp;$F236,'Xử lý'!$B:$E,4,0))</f>
        <v/>
      </c>
      <c r="F238" s="153" t="str">
        <f>IF(ISNA(VLOOKUP(RIGHT(F$3,1)&amp;"S"&amp;$B238&amp;$F236,'Xử lý'!$B:$E,4,0)),"",VLOOKUP(RIGHT(F$3,1)&amp;"S"&amp;$B238&amp;$F236,'Xử lý'!$B:$E,4,0))</f>
        <v/>
      </c>
      <c r="G238" s="153" t="str">
        <f>IF(ISNA(VLOOKUP(RIGHT(G$3,1)&amp;"S"&amp;$B238&amp;$F236,'Xử lý'!$B:$E,4,0)),"",VLOOKUP(RIGHT(G$3,1)&amp;"S"&amp;$B238&amp;$F236,'Xử lý'!$B:$E,4,0))</f>
        <v/>
      </c>
      <c r="H238" s="154" t="str">
        <f>IF(ISNA(VLOOKUP(RIGHT(H$3,1)&amp;"S"&amp;$B238&amp;$F236,'Xử lý'!$B:$E,4,0)),"",VLOOKUP(RIGHT(H$3,1)&amp;"S"&amp;$B238&amp;$F236,'Xử lý'!$B:$E,4,0))</f>
        <v/>
      </c>
      <c r="I238" s="172"/>
    </row>
    <row r="239" spans="1:9" ht="31" x14ac:dyDescent="0.65">
      <c r="A239" s="156"/>
      <c r="B239" s="157">
        <v>2</v>
      </c>
      <c r="C239" s="158" t="str">
        <f>IF(ISNA(VLOOKUP(RIGHT(C$3,1)&amp;"S"&amp;$B239&amp;$F236,'Xử lý'!$B:$E,4,0)),"",VLOOKUP(RIGHT(C$3,1)&amp;"S"&amp;$B239&amp;$F236,'Xử lý'!$B:$E,4,0))</f>
        <v/>
      </c>
      <c r="D239" s="158" t="str">
        <f>IF(ISNA(VLOOKUP(RIGHT(D$3,1)&amp;"S"&amp;$B239&amp;$F236,'Xử lý'!$B:$E,4,0)),"",VLOOKUP(RIGHT(D$3,1)&amp;"S"&amp;$B239&amp;$F236,'Xử lý'!$B:$E,4,0))</f>
        <v/>
      </c>
      <c r="E239" s="158" t="str">
        <f>IF(ISNA(VLOOKUP(RIGHT(E$3,1)&amp;"S"&amp;$B239&amp;$F236,'Xử lý'!$B:$E,4,0)),"",VLOOKUP(RIGHT(E$3,1)&amp;"S"&amp;$B239&amp;$F236,'Xử lý'!$B:$E,4,0))</f>
        <v/>
      </c>
      <c r="F239" s="158" t="str">
        <f>IF(ISNA(VLOOKUP(RIGHT(F$3,1)&amp;"S"&amp;$B239&amp;$F236,'Xử lý'!$B:$E,4,0)),"",VLOOKUP(RIGHT(F$3,1)&amp;"S"&amp;$B239&amp;$F236,'Xử lý'!$B:$E,4,0))</f>
        <v/>
      </c>
      <c r="G239" s="158" t="str">
        <f>IF(ISNA(VLOOKUP(RIGHT(G$3,1)&amp;"S"&amp;$B239&amp;$F236,'Xử lý'!$B:$E,4,0)),"",VLOOKUP(RIGHT(G$3,1)&amp;"S"&amp;$B239&amp;$F236,'Xử lý'!$B:$E,4,0))</f>
        <v/>
      </c>
      <c r="H239" s="159" t="str">
        <f>IF(ISNA(VLOOKUP(RIGHT(H$3,1)&amp;"S"&amp;$B239&amp;$F236,'Xử lý'!$B:$E,4,0)),"",VLOOKUP(RIGHT(H$3,1)&amp;"S"&amp;$B239&amp;$F236,'Xử lý'!$B:$E,4,0))</f>
        <v/>
      </c>
      <c r="I239" s="172"/>
    </row>
    <row r="240" spans="1:9" ht="31" x14ac:dyDescent="0.65">
      <c r="A240" s="156"/>
      <c r="B240" s="157">
        <v>3</v>
      </c>
      <c r="C240" s="158" t="str">
        <f>IF(ISNA(VLOOKUP(RIGHT(C$3,1)&amp;"S"&amp;$B240&amp;$F236,'Xử lý'!$B:$E,4,0)),"",VLOOKUP(RIGHT(C$3,1)&amp;"S"&amp;$B240&amp;$F236,'Xử lý'!$B:$E,4,0))</f>
        <v/>
      </c>
      <c r="D240" s="158" t="str">
        <f>IF(ISNA(VLOOKUP(RIGHT(D$3,1)&amp;"S"&amp;$B240&amp;$F236,'Xử lý'!$B:$E,4,0)),"",VLOOKUP(RIGHT(D$3,1)&amp;"S"&amp;$B240&amp;$F236,'Xử lý'!$B:$E,4,0))</f>
        <v/>
      </c>
      <c r="E240" s="158" t="str">
        <f>IF(ISNA(VLOOKUP(RIGHT(E$3,1)&amp;"S"&amp;$B240&amp;$F236,'Xử lý'!$B:$E,4,0)),"",VLOOKUP(RIGHT(E$3,1)&amp;"S"&amp;$B240&amp;$F236,'Xử lý'!$B:$E,4,0))</f>
        <v/>
      </c>
      <c r="F240" s="158" t="str">
        <f>IF(ISNA(VLOOKUP(RIGHT(F$3,1)&amp;"S"&amp;$B240&amp;$F236,'Xử lý'!$B:$E,4,0)),"",VLOOKUP(RIGHT(F$3,1)&amp;"S"&amp;$B240&amp;$F236,'Xử lý'!$B:$E,4,0))</f>
        <v/>
      </c>
      <c r="G240" s="158" t="str">
        <f>IF(ISNA(VLOOKUP(RIGHT(G$3,1)&amp;"S"&amp;$B240&amp;$F236,'Xử lý'!$B:$E,4,0)),"",VLOOKUP(RIGHT(G$3,1)&amp;"S"&amp;$B240&amp;$F236,'Xử lý'!$B:$E,4,0))</f>
        <v/>
      </c>
      <c r="H240" s="159" t="str">
        <f>IF(ISNA(VLOOKUP(RIGHT(H$3,1)&amp;"S"&amp;$B240&amp;$F236,'Xử lý'!$B:$E,4,0)),"",VLOOKUP(RIGHT(H$3,1)&amp;"S"&amp;$B240&amp;$F236,'Xử lý'!$B:$E,4,0))</f>
        <v/>
      </c>
      <c r="I240" s="172"/>
    </row>
    <row r="241" spans="1:9" ht="31" x14ac:dyDescent="0.65">
      <c r="A241" s="156"/>
      <c r="B241" s="157">
        <v>4</v>
      </c>
      <c r="C241" s="158" t="str">
        <f>IF(ISNA(VLOOKUP(RIGHT(C$3,1)&amp;"S"&amp;$B241&amp;$F236,'Xử lý'!$B:$E,4,0)),"",VLOOKUP(RIGHT(C$3,1)&amp;"S"&amp;$B241&amp;$F236,'Xử lý'!$B:$E,4,0))</f>
        <v/>
      </c>
      <c r="D241" s="158" t="str">
        <f>IF(ISNA(VLOOKUP(RIGHT(D$3,1)&amp;"S"&amp;$B241&amp;$F236,'Xử lý'!$B:$E,4,0)),"",VLOOKUP(RIGHT(D$3,1)&amp;"S"&amp;$B241&amp;$F236,'Xử lý'!$B:$E,4,0))</f>
        <v/>
      </c>
      <c r="E241" s="158" t="str">
        <f>IF(ISNA(VLOOKUP(RIGHT(E$3,1)&amp;"S"&amp;$B241&amp;$F236,'Xử lý'!$B:$E,4,0)),"",VLOOKUP(RIGHT(E$3,1)&amp;"S"&amp;$B241&amp;$F236,'Xử lý'!$B:$E,4,0))</f>
        <v/>
      </c>
      <c r="F241" s="158" t="str">
        <f>IF(ISNA(VLOOKUP(RIGHT(F$3,1)&amp;"S"&amp;$B241&amp;$F236,'Xử lý'!$B:$E,4,0)),"",VLOOKUP(RIGHT(F$3,1)&amp;"S"&amp;$B241&amp;$F236,'Xử lý'!$B:$E,4,0))</f>
        <v/>
      </c>
      <c r="G241" s="158" t="str">
        <f>IF(ISNA(VLOOKUP(RIGHT(G$3,1)&amp;"S"&amp;$B241&amp;$F236,'Xử lý'!$B:$E,4,0)),"",VLOOKUP(RIGHT(G$3,1)&amp;"S"&amp;$B241&amp;$F236,'Xử lý'!$B:$E,4,0))</f>
        <v/>
      </c>
      <c r="H241" s="159" t="str">
        <f>IF(ISNA(VLOOKUP(RIGHT(H$3,1)&amp;"S"&amp;$B241&amp;$F236,'Xử lý'!$B:$E,4,0)),"",VLOOKUP(RIGHT(H$3,1)&amp;"S"&amp;$B241&amp;$F236,'Xử lý'!$B:$E,4,0))</f>
        <v/>
      </c>
      <c r="I241" s="172"/>
    </row>
    <row r="242" spans="1:9" ht="31.5" thickBot="1" x14ac:dyDescent="0.7">
      <c r="A242" s="160"/>
      <c r="B242" s="161">
        <v>5</v>
      </c>
      <c r="C242" s="162" t="str">
        <f>IF(ISNA(VLOOKUP(RIGHT(C$3,1)&amp;"S"&amp;$B242&amp;$F236,'Xử lý'!$B:$E,4,0)),"",VLOOKUP(RIGHT(C$3,1)&amp;"S"&amp;$B242&amp;$F236,'Xử lý'!$B:$E,4,0))</f>
        <v/>
      </c>
      <c r="D242" s="162" t="str">
        <f>IF(ISNA(VLOOKUP(RIGHT(D$3,1)&amp;"S"&amp;$B242&amp;$F236,'Xử lý'!$B:$E,4,0)),"",VLOOKUP(RIGHT(D$3,1)&amp;"S"&amp;$B242&amp;$F236,'Xử lý'!$B:$E,4,0))</f>
        <v/>
      </c>
      <c r="E242" s="162" t="str">
        <f>IF(ISNA(VLOOKUP(RIGHT(E$3,1)&amp;"S"&amp;$B242&amp;$F236,'Xử lý'!$B:$E,4,0)),"",VLOOKUP(RIGHT(E$3,1)&amp;"S"&amp;$B242&amp;$F236,'Xử lý'!$B:$E,4,0))</f>
        <v/>
      </c>
      <c r="F242" s="162" t="str">
        <f>IF(ISNA(VLOOKUP(RIGHT(F$3,1)&amp;"S"&amp;$B242&amp;$F236,'Xử lý'!$B:$E,4,0)),"",VLOOKUP(RIGHT(F$3,1)&amp;"S"&amp;$B242&amp;$F236,'Xử lý'!$B:$E,4,0))</f>
        <v/>
      </c>
      <c r="G242" s="162" t="str">
        <f>IF(ISNA(VLOOKUP(RIGHT(G$3,1)&amp;"S"&amp;$B242&amp;$F236,'Xử lý'!$B:$E,4,0)),"",VLOOKUP(RIGHT(G$3,1)&amp;"S"&amp;$B242&amp;$F236,'Xử lý'!$B:$E,4,0))</f>
        <v/>
      </c>
      <c r="H242" s="163" t="str">
        <f>IF(ISNA(VLOOKUP(RIGHT(H$3,1)&amp;"S"&amp;$B242&amp;$F236,'Xử lý'!$B:$E,4,0)),"",VLOOKUP(RIGHT(H$3,1)&amp;"S"&amp;$B242&amp;$F236,'Xử lý'!$B:$E,4,0))</f>
        <v/>
      </c>
      <c r="I242" s="172"/>
    </row>
    <row r="243" spans="1:9" ht="31" x14ac:dyDescent="0.65">
      <c r="A243" s="164" t="s">
        <v>64</v>
      </c>
      <c r="B243" s="165">
        <v>1</v>
      </c>
      <c r="C243" s="166" t="str">
        <f>IF(ISNA(VLOOKUP(RIGHT(C$3,1)&amp;"C"&amp;$B243&amp;$F236,'Xử lý'!$B:$E,4,0)),"",VLOOKUP(RIGHT(C$3,1)&amp;"C"&amp;$B243&amp;$F236,'Xử lý'!$B:$E,4,0))</f>
        <v>GDQP
TD.Cảnh</v>
      </c>
      <c r="D243" s="166" t="str">
        <f>IF(ISNA(VLOOKUP(RIGHT(D$3,1)&amp;"C"&amp;$B243&amp;$F236,'Xử lý'!$B:$E,4,0)),"",VLOOKUP(RIGHT(D$3,1)&amp;"C"&amp;$B243&amp;$F236,'Xử lý'!$B:$E,4,0))</f>
        <v>Sử.
Su.Phương</v>
      </c>
      <c r="E243" s="166" t="str">
        <f>IF(ISNA(VLOOKUP(RIGHT(E$3,1)&amp;"C"&amp;$B243&amp;$F236,'Xử lý'!$B:$E,4,0)),"",VLOOKUP(RIGHT(E$3,1)&amp;"C"&amp;$B243&amp;$F236,'Xử lý'!$B:$E,4,0))</f>
        <v>Văn.
V.H'Lan</v>
      </c>
      <c r="F243" s="166" t="str">
        <f>IF(ISNA(VLOOKUP(RIGHT(F$3,1)&amp;"C"&amp;$B243&amp;$F236,'Xử lý'!$B:$E,4,0)),"",VLOOKUP(RIGHT(F$3,1)&amp;"C"&amp;$B243&amp;$F236,'Xử lý'!$B:$E,4,0))</f>
        <v>GDCD.
Su.H'Bil</v>
      </c>
      <c r="G243" s="166" t="str">
        <f>IF(ISNA(VLOOKUP(RIGHT(G$3,1)&amp;"C"&amp;$B243&amp;$F236,'Xử lý'!$B:$E,4,0)),"",VLOOKUP(RIGHT(G$3,1)&amp;"C"&amp;$B243&amp;$F236,'Xử lý'!$B:$E,4,0))</f>
        <v>Toán.
T.Tín</v>
      </c>
      <c r="H243" s="167" t="str">
        <f>IF(ISNA(VLOOKUP(RIGHT(H$3,1)&amp;"C"&amp;$B243&amp;$F236,'Xử lý'!$B:$E,4,0)),"",VLOOKUP(RIGHT(H$3,1)&amp;"C"&amp;$B243&amp;$F236,'Xử lý'!$B:$E,4,0))</f>
        <v/>
      </c>
      <c r="I243" s="172"/>
    </row>
    <row r="244" spans="1:9" ht="31" x14ac:dyDescent="0.65">
      <c r="A244" s="168"/>
      <c r="B244" s="169">
        <v>2</v>
      </c>
      <c r="C244" s="104" t="str">
        <f>IF(ISNA(VLOOKUP(RIGHT(C$3,1)&amp;"C"&amp;$B244&amp;$F236,'Xử lý'!$B:$E,4,0)),"",VLOOKUP(RIGHT(C$3,1)&amp;"C"&amp;$B244&amp;$F236,'Xử lý'!$B:$E,4,0))</f>
        <v/>
      </c>
      <c r="D244" s="104" t="str">
        <f>IF(ISNA(VLOOKUP(RIGHT(D$3,1)&amp;"C"&amp;$B244&amp;$F236,'Xử lý'!$B:$E,4,0)),"",VLOOKUP(RIGHT(D$3,1)&amp;"C"&amp;$B244&amp;$F236,'Xử lý'!$B:$E,4,0))</f>
        <v>Sử.
Su.Phương</v>
      </c>
      <c r="E244" s="104" t="str">
        <f>IF(ISNA(VLOOKUP(RIGHT(E$3,1)&amp;"C"&amp;$B244&amp;$F236,'Xử lý'!$B:$E,4,0)),"",VLOOKUP(RIGHT(E$3,1)&amp;"C"&amp;$B244&amp;$F236,'Xử lý'!$B:$E,4,0))</f>
        <v>Văn.
V.H'Lan</v>
      </c>
      <c r="F244" s="104" t="str">
        <f>IF(ISNA(VLOOKUP(RIGHT(F$3,1)&amp;"C"&amp;$B244&amp;$F236,'Xử lý'!$B:$E,4,0)),"",VLOOKUP(RIGHT(F$3,1)&amp;"C"&amp;$B244&amp;$F236,'Xử lý'!$B:$E,4,0))</f>
        <v>GDCD.
Su.H'Bil</v>
      </c>
      <c r="G244" s="104" t="str">
        <f>IF(ISNA(VLOOKUP(RIGHT(G$3,1)&amp;"C"&amp;$B244&amp;$F236,'Xử lý'!$B:$E,4,0)),"",VLOOKUP(RIGHT(G$3,1)&amp;"C"&amp;$B244&amp;$F236,'Xử lý'!$B:$E,4,0))</f>
        <v>Toán.
T.Tín</v>
      </c>
      <c r="H244" s="105" t="str">
        <f>IF(ISNA(VLOOKUP(RIGHT(H$3,1)&amp;"C"&amp;$B244&amp;$F236,'Xử lý'!$B:$E,4,0)),"",VLOOKUP(RIGHT(H$3,1)&amp;"C"&amp;$B244&amp;$F236,'Xử lý'!$B:$E,4,0))</f>
        <v/>
      </c>
      <c r="I244" s="172"/>
    </row>
    <row r="245" spans="1:9" ht="31" x14ac:dyDescent="0.65">
      <c r="A245" s="168"/>
      <c r="B245" s="169">
        <v>3</v>
      </c>
      <c r="C245" s="104" t="str">
        <f>IF(ISNA(VLOOKUP(RIGHT(C$3,1)&amp;"C"&amp;$B245&amp;$F236,'Xử lý'!$B:$E,4,0)),"",VLOOKUP(RIGHT(C$3,1)&amp;"C"&amp;$B245&amp;$F236,'Xử lý'!$B:$E,4,0))</f>
        <v>GDTC
TD.Phong</v>
      </c>
      <c r="D245" s="104" t="str">
        <f>IF(ISNA(VLOOKUP(RIGHT(D$3,1)&amp;"C"&amp;$B245&amp;$F236,'Xử lý'!$B:$E,4,0)),"",VLOOKUP(RIGHT(D$3,1)&amp;"C"&amp;$B245&amp;$F236,'Xử lý'!$B:$E,4,0))</f>
        <v/>
      </c>
      <c r="E245" s="104" t="str">
        <f>IF(ISNA(VLOOKUP(RIGHT(E$3,1)&amp;"C"&amp;$B245&amp;$F236,'Xử lý'!$B:$E,4,0)),"",VLOOKUP(RIGHT(E$3,1)&amp;"C"&amp;$B245&amp;$F236,'Xử lý'!$B:$E,4,0))</f>
        <v>Anh.
A.Huyền</v>
      </c>
      <c r="F245" s="104" t="str">
        <f>IF(ISNA(VLOOKUP(RIGHT(F$3,1)&amp;"C"&amp;$B245&amp;$F236,'Xử lý'!$B:$E,4,0)),"",VLOOKUP(RIGHT(F$3,1)&amp;"C"&amp;$B245&amp;$F236,'Xử lý'!$B:$E,4,0))</f>
        <v>Địa.
D.Hoài</v>
      </c>
      <c r="G245" s="104" t="str">
        <f>IF(ISNA(VLOOKUP(RIGHT(G$3,1)&amp;"C"&amp;$B245&amp;$F236,'Xử lý'!$B:$E,4,0)),"",VLOOKUP(RIGHT(G$3,1)&amp;"C"&amp;$B245&amp;$F236,'Xử lý'!$B:$E,4,0))</f>
        <v/>
      </c>
      <c r="H245" s="105" t="str">
        <f>IF(ISNA(VLOOKUP(RIGHT(H$3,1)&amp;"C"&amp;$B245&amp;$F236,'Xử lý'!$B:$E,4,0)),"",VLOOKUP(RIGHT(H$3,1)&amp;"C"&amp;$B245&amp;$F236,'Xử lý'!$B:$E,4,0))</f>
        <v/>
      </c>
      <c r="I245" s="172"/>
    </row>
    <row r="246" spans="1:9" ht="31.5" thickBot="1" x14ac:dyDescent="0.7">
      <c r="A246" s="170"/>
      <c r="B246" s="171">
        <v>4</v>
      </c>
      <c r="C246" s="109" t="str">
        <f>IF(ISNA(VLOOKUP(RIGHT(C$3,1)&amp;"C"&amp;$B246&amp;$F236,'Xử lý'!$B:$E,4,0)),"",VLOOKUP(RIGHT(C$3,1)&amp;"C"&amp;$B246&amp;$F236,'Xử lý'!$B:$E,4,0))</f>
        <v>GDTC
TD.Phong</v>
      </c>
      <c r="D246" s="109" t="str">
        <f>IF(ISNA(VLOOKUP(RIGHT(D$3,1)&amp;"C"&amp;$B246&amp;$F236,'Xử lý'!$B:$E,4,0)),"",VLOOKUP(RIGHT(D$3,1)&amp;"C"&amp;$B246&amp;$F236,'Xử lý'!$B:$E,4,0))</f>
        <v/>
      </c>
      <c r="E246" s="109" t="str">
        <f>IF(ISNA(VLOOKUP(RIGHT(E$3,1)&amp;"C"&amp;$B246&amp;$F236,'Xử lý'!$B:$E,4,0)),"",VLOOKUP(RIGHT(E$3,1)&amp;"C"&amp;$B246&amp;$F236,'Xử lý'!$B:$E,4,0))</f>
        <v>Anh.
A.Huyền</v>
      </c>
      <c r="F246" s="109" t="str">
        <f>IF(ISNA(VLOOKUP(RIGHT(F$3,1)&amp;"C"&amp;$B246&amp;$F236,'Xử lý'!$B:$E,4,0)),"",VLOOKUP(RIGHT(F$3,1)&amp;"C"&amp;$B246&amp;$F236,'Xử lý'!$B:$E,4,0))</f>
        <v>Địa.
D.Hoài</v>
      </c>
      <c r="G246" s="109" t="str">
        <f>IF(ISNA(VLOOKUP(RIGHT(G$3,1)&amp;"C"&amp;$B246&amp;$F236,'Xử lý'!$B:$E,4,0)),"",VLOOKUP(RIGHT(G$3,1)&amp;"C"&amp;$B246&amp;$F236,'Xử lý'!$B:$E,4,0))</f>
        <v/>
      </c>
      <c r="H246" s="110" t="str">
        <f>IF(ISNA(VLOOKUP(RIGHT(H$3,1)&amp;"C"&amp;$B246&amp;$F236,'Xử lý'!$B:$E,4,0)),"",VLOOKUP(RIGHT(H$3,1)&amp;"C"&amp;$B246&amp;$F236,'Xử lý'!$B:$E,4,0))</f>
        <v/>
      </c>
      <c r="I246" s="172"/>
    </row>
    <row r="247" spans="1:9" x14ac:dyDescent="0.35"/>
    <row r="248" spans="1:9" x14ac:dyDescent="0.35">
      <c r="A248" s="146" t="str">
        <f>A235</f>
        <v>THỜI KHÓA BIỂU TUẦN 3 - ÁP DỤNG TỪ 18/9/2023</v>
      </c>
      <c r="B248" s="146"/>
      <c r="C248" s="146"/>
      <c r="D248" s="146"/>
      <c r="E248" s="146"/>
      <c r="F248" s="146"/>
      <c r="G248" s="146"/>
      <c r="H248" s="146"/>
    </row>
    <row r="249" spans="1:9" ht="16" thickBot="1" x14ac:dyDescent="0.4">
      <c r="A249" s="147"/>
      <c r="B249" s="147"/>
      <c r="E249" s="147" t="s">
        <v>153</v>
      </c>
      <c r="F249" s="147" t="str">
        <f>IF(VALUE(RIGHT(F236,1))&lt;7,LEFT(F236,3)&amp;TRIM(VALUE(RIGHT(F236,1))+1),IF(VALUE(LEFT(F236,2))&lt;12,TRIM(VALUE(LEFT(F236,2))+1)&amp;"A1",""))</f>
        <v>12A6</v>
      </c>
      <c r="G249" s="147"/>
      <c r="H249" s="147"/>
    </row>
    <row r="250" spans="1:9" ht="16" thickBot="1" x14ac:dyDescent="0.4">
      <c r="A250" s="149"/>
      <c r="B250" s="150"/>
      <c r="C250" s="90" t="s">
        <v>79</v>
      </c>
      <c r="D250" s="90" t="s">
        <v>81</v>
      </c>
      <c r="E250" s="90" t="s">
        <v>82</v>
      </c>
      <c r="F250" s="90" t="s">
        <v>83</v>
      </c>
      <c r="G250" s="90" t="s">
        <v>84</v>
      </c>
      <c r="H250" s="91" t="s">
        <v>85</v>
      </c>
    </row>
    <row r="251" spans="1:9" ht="31" x14ac:dyDescent="0.65">
      <c r="A251" s="151" t="s">
        <v>9</v>
      </c>
      <c r="B251" s="152">
        <v>1</v>
      </c>
      <c r="C251" s="153" t="str">
        <f>IF(ISNA(VLOOKUP(RIGHT(C$3,1)&amp;"S"&amp;$B251&amp;$F249,'Xử lý'!$B:$E,4,0)),"",VLOOKUP(RIGHT(C$3,1)&amp;"S"&amp;$B251&amp;$F249,'Xử lý'!$B:$E,4,0))</f>
        <v/>
      </c>
      <c r="D251" s="153" t="str">
        <f>IF(ISNA(VLOOKUP(RIGHT(D$3,1)&amp;"S"&amp;$B251&amp;$F249,'Xử lý'!$B:$E,4,0)),"",VLOOKUP(RIGHT(D$3,1)&amp;"S"&amp;$B251&amp;$F249,'Xử lý'!$B:$E,4,0))</f>
        <v/>
      </c>
      <c r="E251" s="153" t="str">
        <f>IF(ISNA(VLOOKUP(RIGHT(E$3,1)&amp;"S"&amp;$B251&amp;$F249,'Xử lý'!$B:$E,4,0)),"",VLOOKUP(RIGHT(E$3,1)&amp;"S"&amp;$B251&amp;$F249,'Xử lý'!$B:$E,4,0))</f>
        <v/>
      </c>
      <c r="F251" s="153" t="str">
        <f>IF(ISNA(VLOOKUP(RIGHT(F$3,1)&amp;"S"&amp;$B251&amp;$F249,'Xử lý'!$B:$E,4,0)),"",VLOOKUP(RIGHT(F$3,1)&amp;"S"&amp;$B251&amp;$F249,'Xử lý'!$B:$E,4,0))</f>
        <v/>
      </c>
      <c r="G251" s="153" t="str">
        <f>IF(ISNA(VLOOKUP(RIGHT(G$3,1)&amp;"S"&amp;$B251&amp;$F249,'Xử lý'!$B:$E,4,0)),"",VLOOKUP(RIGHT(G$3,1)&amp;"S"&amp;$B251&amp;$F249,'Xử lý'!$B:$E,4,0))</f>
        <v/>
      </c>
      <c r="H251" s="154" t="str">
        <f>IF(ISNA(VLOOKUP(RIGHT(H$3,1)&amp;"S"&amp;$B251&amp;$F249,'Xử lý'!$B:$E,4,0)),"",VLOOKUP(RIGHT(H$3,1)&amp;"S"&amp;$B251&amp;$F249,'Xử lý'!$B:$E,4,0))</f>
        <v/>
      </c>
      <c r="I251" s="172"/>
    </row>
    <row r="252" spans="1:9" ht="31" x14ac:dyDescent="0.65">
      <c r="A252" s="156"/>
      <c r="B252" s="157">
        <v>2</v>
      </c>
      <c r="C252" s="158" t="str">
        <f>IF(ISNA(VLOOKUP(RIGHT(C$3,1)&amp;"S"&amp;$B252&amp;$F249,'Xử lý'!$B:$E,4,0)),"",VLOOKUP(RIGHT(C$3,1)&amp;"S"&amp;$B252&amp;$F249,'Xử lý'!$B:$E,4,0))</f>
        <v/>
      </c>
      <c r="D252" s="158" t="str">
        <f>IF(ISNA(VLOOKUP(RIGHT(D$3,1)&amp;"S"&amp;$B252&amp;$F249,'Xử lý'!$B:$E,4,0)),"",VLOOKUP(RIGHT(D$3,1)&amp;"S"&amp;$B252&amp;$F249,'Xử lý'!$B:$E,4,0))</f>
        <v/>
      </c>
      <c r="E252" s="158" t="str">
        <f>IF(ISNA(VLOOKUP(RIGHT(E$3,1)&amp;"S"&amp;$B252&amp;$F249,'Xử lý'!$B:$E,4,0)),"",VLOOKUP(RIGHT(E$3,1)&amp;"S"&amp;$B252&amp;$F249,'Xử lý'!$B:$E,4,0))</f>
        <v/>
      </c>
      <c r="F252" s="158" t="str">
        <f>IF(ISNA(VLOOKUP(RIGHT(F$3,1)&amp;"S"&amp;$B252&amp;$F249,'Xử lý'!$B:$E,4,0)),"",VLOOKUP(RIGHT(F$3,1)&amp;"S"&amp;$B252&amp;$F249,'Xử lý'!$B:$E,4,0))</f>
        <v/>
      </c>
      <c r="G252" s="158" t="str">
        <f>IF(ISNA(VLOOKUP(RIGHT(G$3,1)&amp;"S"&amp;$B252&amp;$F249,'Xử lý'!$B:$E,4,0)),"",VLOOKUP(RIGHT(G$3,1)&amp;"S"&amp;$B252&amp;$F249,'Xử lý'!$B:$E,4,0))</f>
        <v/>
      </c>
      <c r="H252" s="159" t="str">
        <f>IF(ISNA(VLOOKUP(RIGHT(H$3,1)&amp;"S"&amp;$B252&amp;$F249,'Xử lý'!$B:$E,4,0)),"",VLOOKUP(RIGHT(H$3,1)&amp;"S"&amp;$B252&amp;$F249,'Xử lý'!$B:$E,4,0))</f>
        <v/>
      </c>
      <c r="I252" s="172"/>
    </row>
    <row r="253" spans="1:9" ht="31" x14ac:dyDescent="0.65">
      <c r="A253" s="156"/>
      <c r="B253" s="157">
        <v>3</v>
      </c>
      <c r="C253" s="158" t="str">
        <f>IF(ISNA(VLOOKUP(RIGHT(C$3,1)&amp;"S"&amp;$B253&amp;$F249,'Xử lý'!$B:$E,4,0)),"",VLOOKUP(RIGHT(C$3,1)&amp;"S"&amp;$B253&amp;$F249,'Xử lý'!$B:$E,4,0))</f>
        <v/>
      </c>
      <c r="D253" s="158" t="str">
        <f>IF(ISNA(VLOOKUP(RIGHT(D$3,1)&amp;"S"&amp;$B253&amp;$F249,'Xử lý'!$B:$E,4,0)),"",VLOOKUP(RIGHT(D$3,1)&amp;"S"&amp;$B253&amp;$F249,'Xử lý'!$B:$E,4,0))</f>
        <v/>
      </c>
      <c r="E253" s="158" t="str">
        <f>IF(ISNA(VLOOKUP(RIGHT(E$3,1)&amp;"S"&amp;$B253&amp;$F249,'Xử lý'!$B:$E,4,0)),"",VLOOKUP(RIGHT(E$3,1)&amp;"S"&amp;$B253&amp;$F249,'Xử lý'!$B:$E,4,0))</f>
        <v/>
      </c>
      <c r="F253" s="158" t="str">
        <f>IF(ISNA(VLOOKUP(RIGHT(F$3,1)&amp;"S"&amp;$B253&amp;$F249,'Xử lý'!$B:$E,4,0)),"",VLOOKUP(RIGHT(F$3,1)&amp;"S"&amp;$B253&amp;$F249,'Xử lý'!$B:$E,4,0))</f>
        <v/>
      </c>
      <c r="G253" s="158" t="str">
        <f>IF(ISNA(VLOOKUP(RIGHT(G$3,1)&amp;"S"&amp;$B253&amp;$F249,'Xử lý'!$B:$E,4,0)),"",VLOOKUP(RIGHT(G$3,1)&amp;"S"&amp;$B253&amp;$F249,'Xử lý'!$B:$E,4,0))</f>
        <v/>
      </c>
      <c r="H253" s="159" t="str">
        <f>IF(ISNA(VLOOKUP(RIGHT(H$3,1)&amp;"S"&amp;$B253&amp;$F249,'Xử lý'!$B:$E,4,0)),"",VLOOKUP(RIGHT(H$3,1)&amp;"S"&amp;$B253&amp;$F249,'Xử lý'!$B:$E,4,0))</f>
        <v/>
      </c>
      <c r="I253" s="172"/>
    </row>
    <row r="254" spans="1:9" ht="31" x14ac:dyDescent="0.65">
      <c r="A254" s="156"/>
      <c r="B254" s="157">
        <v>4</v>
      </c>
      <c r="C254" s="158" t="str">
        <f>IF(ISNA(VLOOKUP(RIGHT(C$3,1)&amp;"S"&amp;$B254&amp;$F249,'Xử lý'!$B:$E,4,0)),"",VLOOKUP(RIGHT(C$3,1)&amp;"S"&amp;$B254&amp;$F249,'Xử lý'!$B:$E,4,0))</f>
        <v/>
      </c>
      <c r="D254" s="158" t="str">
        <f>IF(ISNA(VLOOKUP(RIGHT(D$3,1)&amp;"S"&amp;$B254&amp;$F249,'Xử lý'!$B:$E,4,0)),"",VLOOKUP(RIGHT(D$3,1)&amp;"S"&amp;$B254&amp;$F249,'Xử lý'!$B:$E,4,0))</f>
        <v/>
      </c>
      <c r="E254" s="158" t="str">
        <f>IF(ISNA(VLOOKUP(RIGHT(E$3,1)&amp;"S"&amp;$B254&amp;$F249,'Xử lý'!$B:$E,4,0)),"",VLOOKUP(RIGHT(E$3,1)&amp;"S"&amp;$B254&amp;$F249,'Xử lý'!$B:$E,4,0))</f>
        <v/>
      </c>
      <c r="F254" s="158" t="str">
        <f>IF(ISNA(VLOOKUP(RIGHT(F$3,1)&amp;"S"&amp;$B254&amp;$F249,'Xử lý'!$B:$E,4,0)),"",VLOOKUP(RIGHT(F$3,1)&amp;"S"&amp;$B254&amp;$F249,'Xử lý'!$B:$E,4,0))</f>
        <v/>
      </c>
      <c r="G254" s="158" t="str">
        <f>IF(ISNA(VLOOKUP(RIGHT(G$3,1)&amp;"S"&amp;$B254&amp;$F249,'Xử lý'!$B:$E,4,0)),"",VLOOKUP(RIGHT(G$3,1)&amp;"S"&amp;$B254&amp;$F249,'Xử lý'!$B:$E,4,0))</f>
        <v/>
      </c>
      <c r="H254" s="159" t="str">
        <f>IF(ISNA(VLOOKUP(RIGHT(H$3,1)&amp;"S"&amp;$B254&amp;$F249,'Xử lý'!$B:$E,4,0)),"",VLOOKUP(RIGHT(H$3,1)&amp;"S"&amp;$B254&amp;$F249,'Xử lý'!$B:$E,4,0))</f>
        <v/>
      </c>
      <c r="I254" s="172"/>
    </row>
    <row r="255" spans="1:9" ht="31.5" thickBot="1" x14ac:dyDescent="0.7">
      <c r="A255" s="160"/>
      <c r="B255" s="161">
        <v>5</v>
      </c>
      <c r="C255" s="162" t="str">
        <f>IF(ISNA(VLOOKUP(RIGHT(C$3,1)&amp;"S"&amp;$B255&amp;$F249,'Xử lý'!$B:$E,4,0)),"",VLOOKUP(RIGHT(C$3,1)&amp;"S"&amp;$B255&amp;$F249,'Xử lý'!$B:$E,4,0))</f>
        <v/>
      </c>
      <c r="D255" s="162" t="str">
        <f>IF(ISNA(VLOOKUP(RIGHT(D$3,1)&amp;"S"&amp;$B255&amp;$F249,'Xử lý'!$B:$E,4,0)),"",VLOOKUP(RIGHT(D$3,1)&amp;"S"&amp;$B255&amp;$F249,'Xử lý'!$B:$E,4,0))</f>
        <v/>
      </c>
      <c r="E255" s="162" t="str">
        <f>IF(ISNA(VLOOKUP(RIGHT(E$3,1)&amp;"S"&amp;$B255&amp;$F249,'Xử lý'!$B:$E,4,0)),"",VLOOKUP(RIGHT(E$3,1)&amp;"S"&amp;$B255&amp;$F249,'Xử lý'!$B:$E,4,0))</f>
        <v/>
      </c>
      <c r="F255" s="162" t="str">
        <f>IF(ISNA(VLOOKUP(RIGHT(F$3,1)&amp;"S"&amp;$B255&amp;$F249,'Xử lý'!$B:$E,4,0)),"",VLOOKUP(RIGHT(F$3,1)&amp;"S"&amp;$B255&amp;$F249,'Xử lý'!$B:$E,4,0))</f>
        <v/>
      </c>
      <c r="G255" s="162" t="str">
        <f>IF(ISNA(VLOOKUP(RIGHT(G$3,1)&amp;"S"&amp;$B255&amp;$F249,'Xử lý'!$B:$E,4,0)),"",VLOOKUP(RIGHT(G$3,1)&amp;"S"&amp;$B255&amp;$F249,'Xử lý'!$B:$E,4,0))</f>
        <v/>
      </c>
      <c r="H255" s="163" t="str">
        <f>IF(ISNA(VLOOKUP(RIGHT(H$3,1)&amp;"S"&amp;$B255&amp;$F249,'Xử lý'!$B:$E,4,0)),"",VLOOKUP(RIGHT(H$3,1)&amp;"S"&amp;$B255&amp;$F249,'Xử lý'!$B:$E,4,0))</f>
        <v/>
      </c>
      <c r="I255" s="172"/>
    </row>
    <row r="256" spans="1:9" ht="31" x14ac:dyDescent="0.65">
      <c r="A256" s="164" t="s">
        <v>64</v>
      </c>
      <c r="B256" s="165">
        <v>1</v>
      </c>
      <c r="C256" s="166" t="str">
        <f>IF(ISNA(VLOOKUP(RIGHT(C$3,1)&amp;"C"&amp;$B256&amp;$F249,'Xử lý'!$B:$E,4,0)),"",VLOOKUP(RIGHT(C$3,1)&amp;"C"&amp;$B256&amp;$F249,'Xử lý'!$B:$E,4,0))</f>
        <v>Toán.
T.H'Son</v>
      </c>
      <c r="D256" s="166" t="str">
        <f>IF(ISNA(VLOOKUP(RIGHT(D$3,1)&amp;"C"&amp;$B256&amp;$F249,'Xử lý'!$B:$E,4,0)),"",VLOOKUP(RIGHT(D$3,1)&amp;"C"&amp;$B256&amp;$F249,'Xử lý'!$B:$E,4,0))</f>
        <v/>
      </c>
      <c r="E256" s="166" t="str">
        <f>IF(ISNA(VLOOKUP(RIGHT(E$3,1)&amp;"C"&amp;$B256&amp;$F249,'Xử lý'!$B:$E,4,0)),"",VLOOKUP(RIGHT(E$3,1)&amp;"C"&amp;$B256&amp;$F249,'Xử lý'!$B:$E,4,0))</f>
        <v>GDTC
TD.Phong</v>
      </c>
      <c r="F256" s="166" t="str">
        <f>IF(ISNA(VLOOKUP(RIGHT(F$3,1)&amp;"C"&amp;$B256&amp;$F249,'Xử lý'!$B:$E,4,0)),"",VLOOKUP(RIGHT(F$3,1)&amp;"C"&amp;$B256&amp;$F249,'Xử lý'!$B:$E,4,0))</f>
        <v/>
      </c>
      <c r="G256" s="166" t="str">
        <f>IF(ISNA(VLOOKUP(RIGHT(G$3,1)&amp;"C"&amp;$B256&amp;$F249,'Xử lý'!$B:$E,4,0)),"",VLOOKUP(RIGHT(G$3,1)&amp;"C"&amp;$B256&amp;$F249,'Xử lý'!$B:$E,4,0))</f>
        <v>Anh.
A.Huyền</v>
      </c>
      <c r="H256" s="167" t="str">
        <f>IF(ISNA(VLOOKUP(RIGHT(H$3,1)&amp;"C"&amp;$B256&amp;$F249,'Xử lý'!$B:$E,4,0)),"",VLOOKUP(RIGHT(H$3,1)&amp;"C"&amp;$B256&amp;$F249,'Xử lý'!$B:$E,4,0))</f>
        <v>GDCD.
Su.H'Bil</v>
      </c>
      <c r="I256" s="172"/>
    </row>
    <row r="257" spans="1:9" ht="31" x14ac:dyDescent="0.65">
      <c r="A257" s="168"/>
      <c r="B257" s="169">
        <v>2</v>
      </c>
      <c r="C257" s="104" t="str">
        <f>IF(ISNA(VLOOKUP(RIGHT(C$3,1)&amp;"C"&amp;$B257&amp;$F249,'Xử lý'!$B:$E,4,0)),"",VLOOKUP(RIGHT(C$3,1)&amp;"C"&amp;$B257&amp;$F249,'Xử lý'!$B:$E,4,0))</f>
        <v>Toán.
T.H'Son</v>
      </c>
      <c r="D257" s="104" t="str">
        <f>IF(ISNA(VLOOKUP(RIGHT(D$3,1)&amp;"C"&amp;$B257&amp;$F249,'Xử lý'!$B:$E,4,0)),"",VLOOKUP(RIGHT(D$3,1)&amp;"C"&amp;$B257&amp;$F249,'Xử lý'!$B:$E,4,0))</f>
        <v/>
      </c>
      <c r="E257" s="104" t="str">
        <f>IF(ISNA(VLOOKUP(RIGHT(E$3,1)&amp;"C"&amp;$B257&amp;$F249,'Xử lý'!$B:$E,4,0)),"",VLOOKUP(RIGHT(E$3,1)&amp;"C"&amp;$B257&amp;$F249,'Xử lý'!$B:$E,4,0))</f>
        <v>GDTC
TD.Phong</v>
      </c>
      <c r="F257" s="104" t="str">
        <f>IF(ISNA(VLOOKUP(RIGHT(F$3,1)&amp;"C"&amp;$B257&amp;$F249,'Xử lý'!$B:$E,4,0)),"",VLOOKUP(RIGHT(F$3,1)&amp;"C"&amp;$B257&amp;$F249,'Xử lý'!$B:$E,4,0))</f>
        <v/>
      </c>
      <c r="G257" s="104" t="str">
        <f>IF(ISNA(VLOOKUP(RIGHT(G$3,1)&amp;"C"&amp;$B257&amp;$F249,'Xử lý'!$B:$E,4,0)),"",VLOOKUP(RIGHT(G$3,1)&amp;"C"&amp;$B257&amp;$F249,'Xử lý'!$B:$E,4,0))</f>
        <v>Anh.
A.Huyền</v>
      </c>
      <c r="H257" s="105" t="str">
        <f>IF(ISNA(VLOOKUP(RIGHT(H$3,1)&amp;"C"&amp;$B257&amp;$F249,'Xử lý'!$B:$E,4,0)),"",VLOOKUP(RIGHT(H$3,1)&amp;"C"&amp;$B257&amp;$F249,'Xử lý'!$B:$E,4,0))</f>
        <v>GDCD.
Su.H'Bil</v>
      </c>
      <c r="I257" s="172"/>
    </row>
    <row r="258" spans="1:9" ht="31" x14ac:dyDescent="0.65">
      <c r="A258" s="168"/>
      <c r="B258" s="169">
        <v>3</v>
      </c>
      <c r="C258" s="104" t="str">
        <f>IF(ISNA(VLOOKUP(RIGHT(C$3,1)&amp;"C"&amp;$B258&amp;$F249,'Xử lý'!$B:$E,4,0)),"",VLOOKUP(RIGHT(C$3,1)&amp;"C"&amp;$B258&amp;$F249,'Xử lý'!$B:$E,4,0))</f>
        <v/>
      </c>
      <c r="D258" s="104" t="str">
        <f>IF(ISNA(VLOOKUP(RIGHT(D$3,1)&amp;"C"&amp;$B258&amp;$F249,'Xử lý'!$B:$E,4,0)),"",VLOOKUP(RIGHT(D$3,1)&amp;"C"&amp;$B258&amp;$F249,'Xử lý'!$B:$E,4,0))</f>
        <v>Sử.
Su.Phương</v>
      </c>
      <c r="E258" s="104" t="str">
        <f>IF(ISNA(VLOOKUP(RIGHT(E$3,1)&amp;"C"&amp;$B258&amp;$F249,'Xử lý'!$B:$E,4,0)),"",VLOOKUP(RIGHT(E$3,1)&amp;"C"&amp;$B258&amp;$F249,'Xử lý'!$B:$E,4,0))</f>
        <v/>
      </c>
      <c r="F258" s="104" t="str">
        <f>IF(ISNA(VLOOKUP(RIGHT(F$3,1)&amp;"C"&amp;$B258&amp;$F249,'Xử lý'!$B:$E,4,0)),"",VLOOKUP(RIGHT(F$3,1)&amp;"C"&amp;$B258&amp;$F249,'Xử lý'!$B:$E,4,0))</f>
        <v/>
      </c>
      <c r="G258" s="104" t="str">
        <f>IF(ISNA(VLOOKUP(RIGHT(G$3,1)&amp;"C"&amp;$B258&amp;$F249,'Xử lý'!$B:$E,4,0)),"",VLOOKUP(RIGHT(G$3,1)&amp;"C"&amp;$B258&amp;$F249,'Xử lý'!$B:$E,4,0))</f>
        <v>Văn.
V.A.Dương</v>
      </c>
      <c r="H258" s="105" t="str">
        <f>IF(ISNA(VLOOKUP(RIGHT(H$3,1)&amp;"C"&amp;$B258&amp;$F249,'Xử lý'!$B:$E,4,0)),"",VLOOKUP(RIGHT(H$3,1)&amp;"C"&amp;$B258&amp;$F249,'Xử lý'!$B:$E,4,0))</f>
        <v>Địa.
D.Bũm</v>
      </c>
      <c r="I258" s="172"/>
    </row>
    <row r="259" spans="1:9" ht="31.5" thickBot="1" x14ac:dyDescent="0.7">
      <c r="A259" s="170"/>
      <c r="B259" s="171">
        <v>4</v>
      </c>
      <c r="C259" s="109" t="str">
        <f>IF(ISNA(VLOOKUP(RIGHT(C$3,1)&amp;"C"&amp;$B259&amp;$F249,'Xử lý'!$B:$E,4,0)),"",VLOOKUP(RIGHT(C$3,1)&amp;"C"&amp;$B259&amp;$F249,'Xử lý'!$B:$E,4,0))</f>
        <v/>
      </c>
      <c r="D259" s="109" t="str">
        <f>IF(ISNA(VLOOKUP(RIGHT(D$3,1)&amp;"C"&amp;$B259&amp;$F249,'Xử lý'!$B:$E,4,0)),"",VLOOKUP(RIGHT(D$3,1)&amp;"C"&amp;$B259&amp;$F249,'Xử lý'!$B:$E,4,0))</f>
        <v>Sử.
Su.Phương</v>
      </c>
      <c r="E259" s="109" t="str">
        <f>IF(ISNA(VLOOKUP(RIGHT(E$3,1)&amp;"C"&amp;$B259&amp;$F249,'Xử lý'!$B:$E,4,0)),"",VLOOKUP(RIGHT(E$3,1)&amp;"C"&amp;$B259&amp;$F249,'Xử lý'!$B:$E,4,0))</f>
        <v>GDQP
TD.Cảnh</v>
      </c>
      <c r="F259" s="109" t="str">
        <f>IF(ISNA(VLOOKUP(RIGHT(F$3,1)&amp;"C"&amp;$B259&amp;$F249,'Xử lý'!$B:$E,4,0)),"",VLOOKUP(RIGHT(F$3,1)&amp;"C"&amp;$B259&amp;$F249,'Xử lý'!$B:$E,4,0))</f>
        <v/>
      </c>
      <c r="G259" s="109" t="str">
        <f>IF(ISNA(VLOOKUP(RIGHT(G$3,1)&amp;"C"&amp;$B259&amp;$F249,'Xử lý'!$B:$E,4,0)),"",VLOOKUP(RIGHT(G$3,1)&amp;"C"&amp;$B259&amp;$F249,'Xử lý'!$B:$E,4,0))</f>
        <v>Văn.
V.A.Dương</v>
      </c>
      <c r="H259" s="110" t="str">
        <f>IF(ISNA(VLOOKUP(RIGHT(H$3,1)&amp;"C"&amp;$B259&amp;$F249,'Xử lý'!$B:$E,4,0)),"",VLOOKUP(RIGHT(H$3,1)&amp;"C"&amp;$B259&amp;$F249,'Xử lý'!$B:$E,4,0))</f>
        <v>Địa.
D.Bũm</v>
      </c>
      <c r="I259" s="172"/>
    </row>
    <row r="260" spans="1:9" x14ac:dyDescent="0.35"/>
    <row r="261" spans="1:9" x14ac:dyDescent="0.35">
      <c r="A261" s="146" t="str">
        <f>A248</f>
        <v>THỜI KHÓA BIỂU TUẦN 3 - ÁP DỤNG TỪ 18/9/2023</v>
      </c>
      <c r="B261" s="146"/>
      <c r="C261" s="146"/>
      <c r="D261" s="146"/>
      <c r="E261" s="146"/>
      <c r="F261" s="146"/>
      <c r="G261" s="146"/>
      <c r="H261" s="146"/>
    </row>
    <row r="262" spans="1:9" ht="16" thickBot="1" x14ac:dyDescent="0.4">
      <c r="A262" s="147"/>
      <c r="B262" s="147"/>
      <c r="E262" s="147" t="s">
        <v>153</v>
      </c>
      <c r="F262" s="147" t="str">
        <f>IF(VALUE(RIGHT(F249,1))&lt;7,LEFT(F249,3)&amp;TRIM(VALUE(RIGHT(F249,1))+1),IF(VALUE(LEFT(F249,2))&lt;12,TRIM(VALUE(LEFT(F249,2))+1)&amp;"A1",""))</f>
        <v>12A7</v>
      </c>
      <c r="G262" s="147"/>
      <c r="H262" s="147"/>
    </row>
    <row r="263" spans="1:9" ht="16" thickBot="1" x14ac:dyDescent="0.4">
      <c r="A263" s="149"/>
      <c r="B263" s="150"/>
      <c r="C263" s="90" t="s">
        <v>79</v>
      </c>
      <c r="D263" s="90" t="s">
        <v>81</v>
      </c>
      <c r="E263" s="90" t="s">
        <v>82</v>
      </c>
      <c r="F263" s="90" t="s">
        <v>83</v>
      </c>
      <c r="G263" s="90" t="s">
        <v>84</v>
      </c>
      <c r="H263" s="91" t="s">
        <v>85</v>
      </c>
    </row>
    <row r="264" spans="1:9" ht="31" x14ac:dyDescent="0.65">
      <c r="A264" s="151" t="s">
        <v>9</v>
      </c>
      <c r="B264" s="152">
        <v>1</v>
      </c>
      <c r="C264" s="153" t="str">
        <f>IF(ISNA(VLOOKUP(RIGHT(C$3,1)&amp;"S"&amp;$B264&amp;$F262,'Xử lý'!$B:$E,4,0)),"",VLOOKUP(RIGHT(C$3,1)&amp;"S"&amp;$B264&amp;$F262,'Xử lý'!$B:$E,4,0))</f>
        <v/>
      </c>
      <c r="D264" s="153" t="str">
        <f>IF(ISNA(VLOOKUP(RIGHT(D$3,1)&amp;"S"&amp;$B264&amp;$F262,'Xử lý'!$B:$E,4,0)),"",VLOOKUP(RIGHT(D$3,1)&amp;"S"&amp;$B264&amp;$F262,'Xử lý'!$B:$E,4,0))</f>
        <v/>
      </c>
      <c r="E264" s="153" t="str">
        <f>IF(ISNA(VLOOKUP(RIGHT(E$3,1)&amp;"S"&amp;$B264&amp;$F262,'Xử lý'!$B:$E,4,0)),"",VLOOKUP(RIGHT(E$3,1)&amp;"S"&amp;$B264&amp;$F262,'Xử lý'!$B:$E,4,0))</f>
        <v/>
      </c>
      <c r="F264" s="153" t="str">
        <f>IF(ISNA(VLOOKUP(RIGHT(F$3,1)&amp;"S"&amp;$B264&amp;$F262,'Xử lý'!$B:$E,4,0)),"",VLOOKUP(RIGHT(F$3,1)&amp;"S"&amp;$B264&amp;$F262,'Xử lý'!$B:$E,4,0))</f>
        <v/>
      </c>
      <c r="G264" s="153" t="str">
        <f>IF(ISNA(VLOOKUP(RIGHT(G$3,1)&amp;"S"&amp;$B264&amp;$F262,'Xử lý'!$B:$E,4,0)),"",VLOOKUP(RIGHT(G$3,1)&amp;"S"&amp;$B264&amp;$F262,'Xử lý'!$B:$E,4,0))</f>
        <v/>
      </c>
      <c r="H264" s="154" t="str">
        <f>IF(ISNA(VLOOKUP(RIGHT(H$3,1)&amp;"S"&amp;$B264&amp;$F262,'Xử lý'!$B:$E,4,0)),"",VLOOKUP(RIGHT(H$3,1)&amp;"S"&amp;$B264&amp;$F262,'Xử lý'!$B:$E,4,0))</f>
        <v/>
      </c>
      <c r="I264" s="172"/>
    </row>
    <row r="265" spans="1:9" ht="31" x14ac:dyDescent="0.65">
      <c r="A265" s="156"/>
      <c r="B265" s="157">
        <v>2</v>
      </c>
      <c r="C265" s="158" t="str">
        <f>IF(ISNA(VLOOKUP(RIGHT(C$3,1)&amp;"S"&amp;$B265&amp;$F262,'Xử lý'!$B:$E,4,0)),"",VLOOKUP(RIGHT(C$3,1)&amp;"S"&amp;$B265&amp;$F262,'Xử lý'!$B:$E,4,0))</f>
        <v/>
      </c>
      <c r="D265" s="158" t="str">
        <f>IF(ISNA(VLOOKUP(RIGHT(D$3,1)&amp;"S"&amp;$B265&amp;$F262,'Xử lý'!$B:$E,4,0)),"",VLOOKUP(RIGHT(D$3,1)&amp;"S"&amp;$B265&amp;$F262,'Xử lý'!$B:$E,4,0))</f>
        <v/>
      </c>
      <c r="E265" s="158" t="str">
        <f>IF(ISNA(VLOOKUP(RIGHT(E$3,1)&amp;"S"&amp;$B265&amp;$F262,'Xử lý'!$B:$E,4,0)),"",VLOOKUP(RIGHT(E$3,1)&amp;"S"&amp;$B265&amp;$F262,'Xử lý'!$B:$E,4,0))</f>
        <v/>
      </c>
      <c r="F265" s="158" t="str">
        <f>IF(ISNA(VLOOKUP(RIGHT(F$3,1)&amp;"S"&amp;$B265&amp;$F262,'Xử lý'!$B:$E,4,0)),"",VLOOKUP(RIGHT(F$3,1)&amp;"S"&amp;$B265&amp;$F262,'Xử lý'!$B:$E,4,0))</f>
        <v/>
      </c>
      <c r="G265" s="158" t="str">
        <f>IF(ISNA(VLOOKUP(RIGHT(G$3,1)&amp;"S"&amp;$B265&amp;$F262,'Xử lý'!$B:$E,4,0)),"",VLOOKUP(RIGHT(G$3,1)&amp;"S"&amp;$B265&amp;$F262,'Xử lý'!$B:$E,4,0))</f>
        <v/>
      </c>
      <c r="H265" s="159" t="str">
        <f>IF(ISNA(VLOOKUP(RIGHT(H$3,1)&amp;"S"&amp;$B265&amp;$F262,'Xử lý'!$B:$E,4,0)),"",VLOOKUP(RIGHT(H$3,1)&amp;"S"&amp;$B265&amp;$F262,'Xử lý'!$B:$E,4,0))</f>
        <v/>
      </c>
      <c r="I265" s="172"/>
    </row>
    <row r="266" spans="1:9" ht="31" x14ac:dyDescent="0.65">
      <c r="A266" s="156"/>
      <c r="B266" s="157">
        <v>3</v>
      </c>
      <c r="C266" s="158" t="str">
        <f>IF(ISNA(VLOOKUP(RIGHT(C$3,1)&amp;"S"&amp;$B266&amp;$F262,'Xử lý'!$B:$E,4,0)),"",VLOOKUP(RIGHT(C$3,1)&amp;"S"&amp;$B266&amp;$F262,'Xử lý'!$B:$E,4,0))</f>
        <v/>
      </c>
      <c r="D266" s="158" t="str">
        <f>IF(ISNA(VLOOKUP(RIGHT(D$3,1)&amp;"S"&amp;$B266&amp;$F262,'Xử lý'!$B:$E,4,0)),"",VLOOKUP(RIGHT(D$3,1)&amp;"S"&amp;$B266&amp;$F262,'Xử lý'!$B:$E,4,0))</f>
        <v/>
      </c>
      <c r="E266" s="158" t="str">
        <f>IF(ISNA(VLOOKUP(RIGHT(E$3,1)&amp;"S"&amp;$B266&amp;$F262,'Xử lý'!$B:$E,4,0)),"",VLOOKUP(RIGHT(E$3,1)&amp;"S"&amp;$B266&amp;$F262,'Xử lý'!$B:$E,4,0))</f>
        <v/>
      </c>
      <c r="F266" s="158" t="str">
        <f>IF(ISNA(VLOOKUP(RIGHT(F$3,1)&amp;"S"&amp;$B266&amp;$F262,'Xử lý'!$B:$E,4,0)),"",VLOOKUP(RIGHT(F$3,1)&amp;"S"&amp;$B266&amp;$F262,'Xử lý'!$B:$E,4,0))</f>
        <v/>
      </c>
      <c r="G266" s="158" t="str">
        <f>IF(ISNA(VLOOKUP(RIGHT(G$3,1)&amp;"S"&amp;$B266&amp;$F262,'Xử lý'!$B:$E,4,0)),"",VLOOKUP(RIGHT(G$3,1)&amp;"S"&amp;$B266&amp;$F262,'Xử lý'!$B:$E,4,0))</f>
        <v/>
      </c>
      <c r="H266" s="159" t="str">
        <f>IF(ISNA(VLOOKUP(RIGHT(H$3,1)&amp;"S"&amp;$B266&amp;$F262,'Xử lý'!$B:$E,4,0)),"",VLOOKUP(RIGHT(H$3,1)&amp;"S"&amp;$B266&amp;$F262,'Xử lý'!$B:$E,4,0))</f>
        <v/>
      </c>
      <c r="I266" s="172"/>
    </row>
    <row r="267" spans="1:9" ht="31" x14ac:dyDescent="0.65">
      <c r="A267" s="156"/>
      <c r="B267" s="157">
        <v>4</v>
      </c>
      <c r="C267" s="158" t="str">
        <f>IF(ISNA(VLOOKUP(RIGHT(C$3,1)&amp;"S"&amp;$B267&amp;$F262,'Xử lý'!$B:$E,4,0)),"",VLOOKUP(RIGHT(C$3,1)&amp;"S"&amp;$B267&amp;$F262,'Xử lý'!$B:$E,4,0))</f>
        <v/>
      </c>
      <c r="D267" s="158" t="str">
        <f>IF(ISNA(VLOOKUP(RIGHT(D$3,1)&amp;"S"&amp;$B267&amp;$F262,'Xử lý'!$B:$E,4,0)),"",VLOOKUP(RIGHT(D$3,1)&amp;"S"&amp;$B267&amp;$F262,'Xử lý'!$B:$E,4,0))</f>
        <v/>
      </c>
      <c r="E267" s="158" t="str">
        <f>IF(ISNA(VLOOKUP(RIGHT(E$3,1)&amp;"S"&amp;$B267&amp;$F262,'Xử lý'!$B:$E,4,0)),"",VLOOKUP(RIGHT(E$3,1)&amp;"S"&amp;$B267&amp;$F262,'Xử lý'!$B:$E,4,0))</f>
        <v/>
      </c>
      <c r="F267" s="158" t="str">
        <f>IF(ISNA(VLOOKUP(RIGHT(F$3,1)&amp;"S"&amp;$B267&amp;$F262,'Xử lý'!$B:$E,4,0)),"",VLOOKUP(RIGHT(F$3,1)&amp;"S"&amp;$B267&amp;$F262,'Xử lý'!$B:$E,4,0))</f>
        <v/>
      </c>
      <c r="G267" s="158" t="str">
        <f>IF(ISNA(VLOOKUP(RIGHT(G$3,1)&amp;"S"&amp;$B267&amp;$F262,'Xử lý'!$B:$E,4,0)),"",VLOOKUP(RIGHT(G$3,1)&amp;"S"&amp;$B267&amp;$F262,'Xử lý'!$B:$E,4,0))</f>
        <v/>
      </c>
      <c r="H267" s="159" t="str">
        <f>IF(ISNA(VLOOKUP(RIGHT(H$3,1)&amp;"S"&amp;$B267&amp;$F262,'Xử lý'!$B:$E,4,0)),"",VLOOKUP(RIGHT(H$3,1)&amp;"S"&amp;$B267&amp;$F262,'Xử lý'!$B:$E,4,0))</f>
        <v/>
      </c>
      <c r="I267" s="172"/>
    </row>
    <row r="268" spans="1:9" ht="31.5" thickBot="1" x14ac:dyDescent="0.7">
      <c r="A268" s="160"/>
      <c r="B268" s="161">
        <v>5</v>
      </c>
      <c r="C268" s="162" t="str">
        <f>IF(ISNA(VLOOKUP(RIGHT(C$3,1)&amp;"S"&amp;$B268&amp;$F262,'Xử lý'!$B:$E,4,0)),"",VLOOKUP(RIGHT(C$3,1)&amp;"S"&amp;$B268&amp;$F262,'Xử lý'!$B:$E,4,0))</f>
        <v/>
      </c>
      <c r="D268" s="162" t="str">
        <f>IF(ISNA(VLOOKUP(RIGHT(D$3,1)&amp;"S"&amp;$B268&amp;$F262,'Xử lý'!$B:$E,4,0)),"",VLOOKUP(RIGHT(D$3,1)&amp;"S"&amp;$B268&amp;$F262,'Xử lý'!$B:$E,4,0))</f>
        <v/>
      </c>
      <c r="E268" s="162" t="str">
        <f>IF(ISNA(VLOOKUP(RIGHT(E$3,1)&amp;"S"&amp;$B268&amp;$F262,'Xử lý'!$B:$E,4,0)),"",VLOOKUP(RIGHT(E$3,1)&amp;"S"&amp;$B268&amp;$F262,'Xử lý'!$B:$E,4,0))</f>
        <v/>
      </c>
      <c r="F268" s="162" t="str">
        <f>IF(ISNA(VLOOKUP(RIGHT(F$3,1)&amp;"S"&amp;$B268&amp;$F262,'Xử lý'!$B:$E,4,0)),"",VLOOKUP(RIGHT(F$3,1)&amp;"S"&amp;$B268&amp;$F262,'Xử lý'!$B:$E,4,0))</f>
        <v/>
      </c>
      <c r="G268" s="162" t="str">
        <f>IF(ISNA(VLOOKUP(RIGHT(G$3,1)&amp;"S"&amp;$B268&amp;$F262,'Xử lý'!$B:$E,4,0)),"",VLOOKUP(RIGHT(G$3,1)&amp;"S"&amp;$B268&amp;$F262,'Xử lý'!$B:$E,4,0))</f>
        <v/>
      </c>
      <c r="H268" s="163" t="str">
        <f>IF(ISNA(VLOOKUP(RIGHT(H$3,1)&amp;"S"&amp;$B268&amp;$F262,'Xử lý'!$B:$E,4,0)),"",VLOOKUP(RIGHT(H$3,1)&amp;"S"&amp;$B268&amp;$F262,'Xử lý'!$B:$E,4,0))</f>
        <v/>
      </c>
      <c r="I268" s="172"/>
    </row>
    <row r="269" spans="1:9" ht="31" x14ac:dyDescent="0.65">
      <c r="A269" s="164" t="s">
        <v>64</v>
      </c>
      <c r="B269" s="165">
        <v>1</v>
      </c>
      <c r="C269" s="166" t="str">
        <f>IF(ISNA(VLOOKUP(RIGHT(C$3,1)&amp;"C"&amp;$B269&amp;$F262,'Xử lý'!$B:$E,4,0)),"",VLOOKUP(RIGHT(C$3,1)&amp;"C"&amp;$B269&amp;$F262,'Xử lý'!$B:$E,4,0))</f>
        <v/>
      </c>
      <c r="D269" s="166" t="str">
        <f>IF(ISNA(VLOOKUP(RIGHT(D$3,1)&amp;"C"&amp;$B269&amp;$F262,'Xử lý'!$B:$E,4,0)),"",VLOOKUP(RIGHT(D$3,1)&amp;"C"&amp;$B269&amp;$F262,'Xử lý'!$B:$E,4,0))</f>
        <v>Anh.
A.Dung</v>
      </c>
      <c r="E269" s="166" t="str">
        <f>IF(ISNA(VLOOKUP(RIGHT(E$3,1)&amp;"C"&amp;$B269&amp;$F262,'Xử lý'!$B:$E,4,0)),"",VLOOKUP(RIGHT(E$3,1)&amp;"C"&amp;$B269&amp;$F262,'Xử lý'!$B:$E,4,0))</f>
        <v>GDQP
TD.Cảnh</v>
      </c>
      <c r="F269" s="166" t="str">
        <f>IF(ISNA(VLOOKUP(RIGHT(F$3,1)&amp;"C"&amp;$B269&amp;$F262,'Xử lý'!$B:$E,4,0)),"",VLOOKUP(RIGHT(F$3,1)&amp;"C"&amp;$B269&amp;$F262,'Xử lý'!$B:$E,4,0))</f>
        <v/>
      </c>
      <c r="G269" s="166" t="str">
        <f>IF(ISNA(VLOOKUP(RIGHT(G$3,1)&amp;"C"&amp;$B269&amp;$F262,'Xử lý'!$B:$E,4,0)),"",VLOOKUP(RIGHT(G$3,1)&amp;"C"&amp;$B269&amp;$F262,'Xử lý'!$B:$E,4,0))</f>
        <v/>
      </c>
      <c r="H269" s="167" t="str">
        <f>IF(ISNA(VLOOKUP(RIGHT(H$3,1)&amp;"C"&amp;$B269&amp;$F262,'Xử lý'!$B:$E,4,0)),"",VLOOKUP(RIGHT(H$3,1)&amp;"C"&amp;$B269&amp;$F262,'Xử lý'!$B:$E,4,0))</f>
        <v>Địa.
D.Bũm</v>
      </c>
      <c r="I269" s="172"/>
    </row>
    <row r="270" spans="1:9" ht="31" x14ac:dyDescent="0.65">
      <c r="A270" s="168"/>
      <c r="B270" s="169">
        <v>2</v>
      </c>
      <c r="C270" s="104" t="str">
        <f>IF(ISNA(VLOOKUP(RIGHT(C$3,1)&amp;"C"&amp;$B270&amp;$F262,'Xử lý'!$B:$E,4,0)),"",VLOOKUP(RIGHT(C$3,1)&amp;"C"&amp;$B270&amp;$F262,'Xử lý'!$B:$E,4,0))</f>
        <v/>
      </c>
      <c r="D270" s="104" t="str">
        <f>IF(ISNA(VLOOKUP(RIGHT(D$3,1)&amp;"C"&amp;$B270&amp;$F262,'Xử lý'!$B:$E,4,0)),"",VLOOKUP(RIGHT(D$3,1)&amp;"C"&amp;$B270&amp;$F262,'Xử lý'!$B:$E,4,0))</f>
        <v>Anh.
A.Dung</v>
      </c>
      <c r="E270" s="104" t="str">
        <f>IF(ISNA(VLOOKUP(RIGHT(E$3,1)&amp;"C"&amp;$B270&amp;$F262,'Xử lý'!$B:$E,4,0)),"",VLOOKUP(RIGHT(E$3,1)&amp;"C"&amp;$B270&amp;$F262,'Xử lý'!$B:$E,4,0))</f>
        <v/>
      </c>
      <c r="F270" s="104" t="str">
        <f>IF(ISNA(VLOOKUP(RIGHT(F$3,1)&amp;"C"&amp;$B270&amp;$F262,'Xử lý'!$B:$E,4,0)),"",VLOOKUP(RIGHT(F$3,1)&amp;"C"&amp;$B270&amp;$F262,'Xử lý'!$B:$E,4,0))</f>
        <v/>
      </c>
      <c r="G270" s="104" t="str">
        <f>IF(ISNA(VLOOKUP(RIGHT(G$3,1)&amp;"C"&amp;$B270&amp;$F262,'Xử lý'!$B:$E,4,0)),"",VLOOKUP(RIGHT(G$3,1)&amp;"C"&amp;$B270&amp;$F262,'Xử lý'!$B:$E,4,0))</f>
        <v/>
      </c>
      <c r="H270" s="105" t="str">
        <f>IF(ISNA(VLOOKUP(RIGHT(H$3,1)&amp;"C"&amp;$B270&amp;$F262,'Xử lý'!$B:$E,4,0)),"",VLOOKUP(RIGHT(H$3,1)&amp;"C"&amp;$B270&amp;$F262,'Xử lý'!$B:$E,4,0))</f>
        <v>Địa.
D.Bũm</v>
      </c>
      <c r="I270" s="172"/>
    </row>
    <row r="271" spans="1:9" ht="31" x14ac:dyDescent="0.65">
      <c r="A271" s="168"/>
      <c r="B271" s="169">
        <v>3</v>
      </c>
      <c r="C271" s="104" t="str">
        <f>IF(ISNA(VLOOKUP(RIGHT(C$3,1)&amp;"C"&amp;$B271&amp;$F262,'Xử lý'!$B:$E,4,0)),"",VLOOKUP(RIGHT(C$3,1)&amp;"C"&amp;$B271&amp;$F262,'Xử lý'!$B:$E,4,0))</f>
        <v>Toán.
T.Oanh</v>
      </c>
      <c r="D271" s="104" t="str">
        <f>IF(ISNA(VLOOKUP(RIGHT(D$3,1)&amp;"C"&amp;$B271&amp;$F262,'Xử lý'!$B:$E,4,0)),"",VLOOKUP(RIGHT(D$3,1)&amp;"C"&amp;$B271&amp;$F262,'Xử lý'!$B:$E,4,0))</f>
        <v>Văn.
V.A.Dương</v>
      </c>
      <c r="E271" s="104" t="str">
        <f>IF(ISNA(VLOOKUP(RIGHT(E$3,1)&amp;"C"&amp;$B271&amp;$F262,'Xử lý'!$B:$E,4,0)),"",VLOOKUP(RIGHT(E$3,1)&amp;"C"&amp;$B271&amp;$F262,'Xử lý'!$B:$E,4,0))</f>
        <v>GDTC
TD.Phong</v>
      </c>
      <c r="F271" s="104" t="str">
        <f>IF(ISNA(VLOOKUP(RIGHT(F$3,1)&amp;"C"&amp;$B271&amp;$F262,'Xử lý'!$B:$E,4,0)),"",VLOOKUP(RIGHT(F$3,1)&amp;"C"&amp;$B271&amp;$F262,'Xử lý'!$B:$E,4,0))</f>
        <v/>
      </c>
      <c r="G271" s="104" t="str">
        <f>IF(ISNA(VLOOKUP(RIGHT(G$3,1)&amp;"C"&amp;$B271&amp;$F262,'Xử lý'!$B:$E,4,0)),"",VLOOKUP(RIGHT(G$3,1)&amp;"C"&amp;$B271&amp;$F262,'Xử lý'!$B:$E,4,0))</f>
        <v>Sử.
Su.Chương</v>
      </c>
      <c r="H271" s="105" t="str">
        <f>IF(ISNA(VLOOKUP(RIGHT(H$3,1)&amp;"C"&amp;$B271&amp;$F262,'Xử lý'!$B:$E,4,0)),"",VLOOKUP(RIGHT(H$3,1)&amp;"C"&amp;$B271&amp;$F262,'Xử lý'!$B:$E,4,0))</f>
        <v>GDCD.
Su.H'Bil</v>
      </c>
      <c r="I271" s="172"/>
    </row>
    <row r="272" spans="1:9" ht="31.5" thickBot="1" x14ac:dyDescent="0.7">
      <c r="A272" s="170"/>
      <c r="B272" s="171">
        <v>4</v>
      </c>
      <c r="C272" s="109" t="str">
        <f>IF(ISNA(VLOOKUP(RIGHT(C$3,1)&amp;"C"&amp;$B272&amp;$F262,'Xử lý'!$B:$E,4,0)),"",VLOOKUP(RIGHT(C$3,1)&amp;"C"&amp;$B272&amp;$F262,'Xử lý'!$B:$E,4,0))</f>
        <v>Toán.
T.Oanh</v>
      </c>
      <c r="D272" s="109" t="str">
        <f>IF(ISNA(VLOOKUP(RIGHT(D$3,1)&amp;"C"&amp;$B272&amp;$F262,'Xử lý'!$B:$E,4,0)),"",VLOOKUP(RIGHT(D$3,1)&amp;"C"&amp;$B272&amp;$F262,'Xử lý'!$B:$E,4,0))</f>
        <v>Văn.
V.A.Dương</v>
      </c>
      <c r="E272" s="109" t="str">
        <f>IF(ISNA(VLOOKUP(RIGHT(E$3,1)&amp;"C"&amp;$B272&amp;$F262,'Xử lý'!$B:$E,4,0)),"",VLOOKUP(RIGHT(E$3,1)&amp;"C"&amp;$B272&amp;$F262,'Xử lý'!$B:$E,4,0))</f>
        <v>GDTC
TD.Phong</v>
      </c>
      <c r="F272" s="109" t="str">
        <f>IF(ISNA(VLOOKUP(RIGHT(F$3,1)&amp;"C"&amp;$B272&amp;$F262,'Xử lý'!$B:$E,4,0)),"",VLOOKUP(RIGHT(F$3,1)&amp;"C"&amp;$B272&amp;$F262,'Xử lý'!$B:$E,4,0))</f>
        <v/>
      </c>
      <c r="G272" s="109" t="str">
        <f>IF(ISNA(VLOOKUP(RIGHT(G$3,1)&amp;"C"&amp;$B272&amp;$F262,'Xử lý'!$B:$E,4,0)),"",VLOOKUP(RIGHT(G$3,1)&amp;"C"&amp;$B272&amp;$F262,'Xử lý'!$B:$E,4,0))</f>
        <v>Sử.
Su.Chương</v>
      </c>
      <c r="H272" s="110" t="str">
        <f>IF(ISNA(VLOOKUP(RIGHT(H$3,1)&amp;"C"&amp;$B272&amp;$F262,'Xử lý'!$B:$E,4,0)),"",VLOOKUP(RIGHT(H$3,1)&amp;"C"&amp;$B272&amp;$F262,'Xử lý'!$B:$E,4,0))</f>
        <v>GDCD.
Su.H'Bil</v>
      </c>
      <c r="I272" s="172"/>
    </row>
    <row r="273" spans="1:8" x14ac:dyDescent="0.35"/>
    <row r="274" spans="1:8" x14ac:dyDescent="0.35">
      <c r="A274" s="146" t="str">
        <f>A261</f>
        <v>THỜI KHÓA BIỂU TUẦN 3 - ÁP DỤNG TỪ 18/9/2023</v>
      </c>
      <c r="B274" s="146"/>
      <c r="C274" s="146"/>
      <c r="D274" s="146"/>
      <c r="E274" s="146"/>
      <c r="F274" s="146"/>
      <c r="G274" s="146"/>
      <c r="H274" s="146"/>
    </row>
    <row r="275" spans="1:8" ht="16" thickBot="1" x14ac:dyDescent="0.4">
      <c r="A275" s="147"/>
      <c r="B275" s="147"/>
      <c r="E275" s="147" t="s">
        <v>153</v>
      </c>
      <c r="F275" s="147" t="s">
        <v>148</v>
      </c>
      <c r="G275" s="147"/>
      <c r="H275" s="147"/>
    </row>
    <row r="276" spans="1:8" ht="16" thickBot="1" x14ac:dyDescent="0.4">
      <c r="A276" s="149"/>
      <c r="B276" s="150"/>
      <c r="C276" s="90" t="s">
        <v>79</v>
      </c>
      <c r="D276" s="90" t="s">
        <v>81</v>
      </c>
      <c r="E276" s="90" t="s">
        <v>82</v>
      </c>
      <c r="F276" s="90" t="s">
        <v>83</v>
      </c>
      <c r="G276" s="90" t="s">
        <v>84</v>
      </c>
      <c r="H276" s="91" t="s">
        <v>85</v>
      </c>
    </row>
    <row r="277" spans="1:8" ht="31" x14ac:dyDescent="0.35">
      <c r="A277" s="151" t="s">
        <v>9</v>
      </c>
      <c r="B277" s="152">
        <v>1</v>
      </c>
      <c r="C277" s="153" t="str">
        <f>IF(ISNA(VLOOKUP(RIGHT(C$3,1)&amp;"S"&amp;$B277&amp;$F275,'Xử lý'!$B:$E,4,0)),"",VLOOKUP(RIGHT(C$3,1)&amp;"S"&amp;$B277&amp;$F275,'Xử lý'!$B:$E,4,0))</f>
        <v/>
      </c>
      <c r="D277" s="153" t="str">
        <f>IF(ISNA(VLOOKUP(RIGHT(D$3,1)&amp;"S"&amp;$B277&amp;$F275,'Xử lý'!$B:$E,4,0)),"",VLOOKUP(RIGHT(D$3,1)&amp;"S"&amp;$B277&amp;$F275,'Xử lý'!$B:$E,4,0))</f>
        <v/>
      </c>
      <c r="E277" s="153" t="str">
        <f>IF(ISNA(VLOOKUP(RIGHT(E$3,1)&amp;"S"&amp;$B277&amp;$F275,'Xử lý'!$B:$E,4,0)),"",VLOOKUP(RIGHT(E$3,1)&amp;"S"&amp;$B277&amp;$F275,'Xử lý'!$B:$E,4,0))</f>
        <v/>
      </c>
      <c r="F277" s="153" t="str">
        <f>IF(ISNA(VLOOKUP(RIGHT(F$3,1)&amp;"S"&amp;$B277&amp;$F275,'Xử lý'!$B:$E,4,0)),"",VLOOKUP(RIGHT(F$3,1)&amp;"S"&amp;$B277&amp;$F275,'Xử lý'!$B:$E,4,0))</f>
        <v/>
      </c>
      <c r="G277" s="153" t="str">
        <f>IF(ISNA(VLOOKUP(RIGHT(G$3,1)&amp;"S"&amp;$B277&amp;$F275,'Xử lý'!$B:$E,4,0)),"",VLOOKUP(RIGHT(G$3,1)&amp;"S"&amp;$B277&amp;$F275,'Xử lý'!$B:$E,4,0))</f>
        <v/>
      </c>
      <c r="H277" s="154" t="str">
        <f>IF(ISNA(VLOOKUP(RIGHT(H$3,1)&amp;"S"&amp;$B277&amp;$F275,'Xử lý'!$B:$E,4,0)),"",VLOOKUP(RIGHT(H$3,1)&amp;"S"&amp;$B277&amp;$F275,'Xử lý'!$B:$E,4,0))</f>
        <v/>
      </c>
    </row>
    <row r="278" spans="1:8" ht="31" x14ac:dyDescent="0.35">
      <c r="A278" s="156"/>
      <c r="B278" s="157">
        <v>2</v>
      </c>
      <c r="C278" s="158" t="str">
        <f>IF(ISNA(VLOOKUP(RIGHT(C$3,1)&amp;"S"&amp;$B278&amp;$F275,'Xử lý'!$B:$E,4,0)),"",VLOOKUP(RIGHT(C$3,1)&amp;"S"&amp;$B278&amp;$F275,'Xử lý'!$B:$E,4,0))</f>
        <v/>
      </c>
      <c r="D278" s="158" t="str">
        <f>IF(ISNA(VLOOKUP(RIGHT(D$3,1)&amp;"S"&amp;$B278&amp;$F275,'Xử lý'!$B:$E,4,0)),"",VLOOKUP(RIGHT(D$3,1)&amp;"S"&amp;$B278&amp;$F275,'Xử lý'!$B:$E,4,0))</f>
        <v/>
      </c>
      <c r="E278" s="158" t="str">
        <f>IF(ISNA(VLOOKUP(RIGHT(E$3,1)&amp;"S"&amp;$B278&amp;$F275,'Xử lý'!$B:$E,4,0)),"",VLOOKUP(RIGHT(E$3,1)&amp;"S"&amp;$B278&amp;$F275,'Xử lý'!$B:$E,4,0))</f>
        <v/>
      </c>
      <c r="F278" s="158" t="str">
        <f>IF(ISNA(VLOOKUP(RIGHT(F$3,1)&amp;"S"&amp;$B278&amp;$F275,'Xử lý'!$B:$E,4,0)),"",VLOOKUP(RIGHT(F$3,1)&amp;"S"&amp;$B278&amp;$F275,'Xử lý'!$B:$E,4,0))</f>
        <v/>
      </c>
      <c r="G278" s="158" t="str">
        <f>IF(ISNA(VLOOKUP(RIGHT(G$3,1)&amp;"S"&amp;$B278&amp;$F275,'Xử lý'!$B:$E,4,0)),"",VLOOKUP(RIGHT(G$3,1)&amp;"S"&amp;$B278&amp;$F275,'Xử lý'!$B:$E,4,0))</f>
        <v/>
      </c>
      <c r="H278" s="159" t="str">
        <f>IF(ISNA(VLOOKUP(RIGHT(H$3,1)&amp;"S"&amp;$B278&amp;$F275,'Xử lý'!$B:$E,4,0)),"",VLOOKUP(RIGHT(H$3,1)&amp;"S"&amp;$B278&amp;$F275,'Xử lý'!$B:$E,4,0))</f>
        <v/>
      </c>
    </row>
    <row r="279" spans="1:8" ht="31" x14ac:dyDescent="0.35">
      <c r="A279" s="156"/>
      <c r="B279" s="157">
        <v>3</v>
      </c>
      <c r="C279" s="158" t="str">
        <f>IF(ISNA(VLOOKUP(RIGHT(C$3,1)&amp;"S"&amp;$B279&amp;$F275,'Xử lý'!$B:$E,4,0)),"",VLOOKUP(RIGHT(C$3,1)&amp;"S"&amp;$B279&amp;$F275,'Xử lý'!$B:$E,4,0))</f>
        <v/>
      </c>
      <c r="D279" s="158" t="str">
        <f>IF(ISNA(VLOOKUP(RIGHT(D$3,1)&amp;"S"&amp;$B279&amp;$F275,'Xử lý'!$B:$E,4,0)),"",VLOOKUP(RIGHT(D$3,1)&amp;"S"&amp;$B279&amp;$F275,'Xử lý'!$B:$E,4,0))</f>
        <v/>
      </c>
      <c r="E279" s="158" t="str">
        <f>IF(ISNA(VLOOKUP(RIGHT(E$3,1)&amp;"S"&amp;$B279&amp;$F275,'Xử lý'!$B:$E,4,0)),"",VLOOKUP(RIGHT(E$3,1)&amp;"S"&amp;$B279&amp;$F275,'Xử lý'!$B:$E,4,0))</f>
        <v/>
      </c>
      <c r="F279" s="158" t="str">
        <f>IF(ISNA(VLOOKUP(RIGHT(F$3,1)&amp;"S"&amp;$B279&amp;$F275,'Xử lý'!$B:$E,4,0)),"",VLOOKUP(RIGHT(F$3,1)&amp;"S"&amp;$B279&amp;$F275,'Xử lý'!$B:$E,4,0))</f>
        <v/>
      </c>
      <c r="G279" s="158" t="str">
        <f>IF(ISNA(VLOOKUP(RIGHT(G$3,1)&amp;"S"&amp;$B279&amp;$F275,'Xử lý'!$B:$E,4,0)),"",VLOOKUP(RIGHT(G$3,1)&amp;"S"&amp;$B279&amp;$F275,'Xử lý'!$B:$E,4,0))</f>
        <v/>
      </c>
      <c r="H279" s="159" t="str">
        <f>IF(ISNA(VLOOKUP(RIGHT(H$3,1)&amp;"S"&amp;$B279&amp;$F275,'Xử lý'!$B:$E,4,0)),"",VLOOKUP(RIGHT(H$3,1)&amp;"S"&amp;$B279&amp;$F275,'Xử lý'!$B:$E,4,0))</f>
        <v/>
      </c>
    </row>
    <row r="280" spans="1:8" ht="31" x14ac:dyDescent="0.35">
      <c r="A280" s="156"/>
      <c r="B280" s="157">
        <v>4</v>
      </c>
      <c r="C280" s="158" t="str">
        <f>IF(ISNA(VLOOKUP(RIGHT(C$3,1)&amp;"S"&amp;$B280&amp;$F275,'Xử lý'!$B:$E,4,0)),"",VLOOKUP(RIGHT(C$3,1)&amp;"S"&amp;$B280&amp;$F275,'Xử lý'!$B:$E,4,0))</f>
        <v/>
      </c>
      <c r="D280" s="158" t="str">
        <f>IF(ISNA(VLOOKUP(RIGHT(D$3,1)&amp;"S"&amp;$B280&amp;$F275,'Xử lý'!$B:$E,4,0)),"",VLOOKUP(RIGHT(D$3,1)&amp;"S"&amp;$B280&amp;$F275,'Xử lý'!$B:$E,4,0))</f>
        <v/>
      </c>
      <c r="E280" s="158" t="str">
        <f>IF(ISNA(VLOOKUP(RIGHT(E$3,1)&amp;"S"&amp;$B280&amp;$F275,'Xử lý'!$B:$E,4,0)),"",VLOOKUP(RIGHT(E$3,1)&amp;"S"&amp;$B280&amp;$F275,'Xử lý'!$B:$E,4,0))</f>
        <v/>
      </c>
      <c r="F280" s="158" t="str">
        <f>IF(ISNA(VLOOKUP(RIGHT(F$3,1)&amp;"S"&amp;$B280&amp;$F275,'Xử lý'!$B:$E,4,0)),"",VLOOKUP(RIGHT(F$3,1)&amp;"S"&amp;$B280&amp;$F275,'Xử lý'!$B:$E,4,0))</f>
        <v/>
      </c>
      <c r="G280" s="158" t="str">
        <f>IF(ISNA(VLOOKUP(RIGHT(G$3,1)&amp;"S"&amp;$B280&amp;$F275,'Xử lý'!$B:$E,4,0)),"",VLOOKUP(RIGHT(G$3,1)&amp;"S"&amp;$B280&amp;$F275,'Xử lý'!$B:$E,4,0))</f>
        <v/>
      </c>
      <c r="H280" s="159" t="str">
        <f>IF(ISNA(VLOOKUP(RIGHT(H$3,1)&amp;"S"&amp;$B280&amp;$F275,'Xử lý'!$B:$E,4,0)),"",VLOOKUP(RIGHT(H$3,1)&amp;"S"&amp;$B280&amp;$F275,'Xử lý'!$B:$E,4,0))</f>
        <v/>
      </c>
    </row>
    <row r="281" spans="1:8" ht="31.5" thickBot="1" x14ac:dyDescent="0.4">
      <c r="A281" s="160"/>
      <c r="B281" s="161">
        <v>5</v>
      </c>
      <c r="C281" s="162" t="str">
        <f>IF(ISNA(VLOOKUP(RIGHT(C$3,1)&amp;"S"&amp;$B281&amp;$F275,'Xử lý'!$B:$E,4,0)),"",VLOOKUP(RIGHT(C$3,1)&amp;"S"&amp;$B281&amp;$F275,'Xử lý'!$B:$E,4,0))</f>
        <v/>
      </c>
      <c r="D281" s="162" t="str">
        <f>IF(ISNA(VLOOKUP(RIGHT(D$3,1)&amp;"S"&amp;$B281&amp;$F275,'Xử lý'!$B:$E,4,0)),"",VLOOKUP(RIGHT(D$3,1)&amp;"S"&amp;$B281&amp;$F275,'Xử lý'!$B:$E,4,0))</f>
        <v/>
      </c>
      <c r="E281" s="162" t="str">
        <f>IF(ISNA(VLOOKUP(RIGHT(E$3,1)&amp;"S"&amp;$B281&amp;$F275,'Xử lý'!$B:$E,4,0)),"",VLOOKUP(RIGHT(E$3,1)&amp;"S"&amp;$B281&amp;$F275,'Xử lý'!$B:$E,4,0))</f>
        <v/>
      </c>
      <c r="F281" s="162" t="str">
        <f>IF(ISNA(VLOOKUP(RIGHT(F$3,1)&amp;"S"&amp;$B281&amp;$F275,'Xử lý'!$B:$E,4,0)),"",VLOOKUP(RIGHT(F$3,1)&amp;"S"&amp;$B281&amp;$F275,'Xử lý'!$B:$E,4,0))</f>
        <v/>
      </c>
      <c r="G281" s="162" t="str">
        <f>IF(ISNA(VLOOKUP(RIGHT(G$3,1)&amp;"S"&amp;$B281&amp;$F275,'Xử lý'!$B:$E,4,0)),"",VLOOKUP(RIGHT(G$3,1)&amp;"S"&amp;$B281&amp;$F275,'Xử lý'!$B:$E,4,0))</f>
        <v/>
      </c>
      <c r="H281" s="163" t="str">
        <f>IF(ISNA(VLOOKUP(RIGHT(H$3,1)&amp;"S"&amp;$B281&amp;$F275,'Xử lý'!$B:$E,4,0)),"",VLOOKUP(RIGHT(H$3,1)&amp;"S"&amp;$B281&amp;$F275,'Xử lý'!$B:$E,4,0))</f>
        <v/>
      </c>
    </row>
    <row r="282" spans="1:8" ht="31" x14ac:dyDescent="0.35">
      <c r="A282" s="164" t="s">
        <v>64</v>
      </c>
      <c r="B282" s="165">
        <v>1</v>
      </c>
      <c r="C282" s="166" t="str">
        <f>IF(ISNA(VLOOKUP(RIGHT(C$3,1)&amp;"C"&amp;$B282&amp;$F275,'Xử lý'!$B:$E,4,0)),"",VLOOKUP(RIGHT(C$3,1)&amp;"C"&amp;$B282&amp;$F275,'Xử lý'!$B:$E,4,0))</f>
        <v/>
      </c>
      <c r="D282" s="166" t="str">
        <f>IF(ISNA(VLOOKUP(RIGHT(D$3,1)&amp;"C"&amp;$B282&amp;$F275,'Xử lý'!$B:$E,4,0)),"",VLOOKUP(RIGHT(D$3,1)&amp;"C"&amp;$B282&amp;$F275,'Xử lý'!$B:$E,4,0))</f>
        <v/>
      </c>
      <c r="E282" s="166" t="str">
        <f>IF(ISNA(VLOOKUP(RIGHT(E$3,1)&amp;"C"&amp;$B282&amp;$F275,'Xử lý'!$B:$E,4,0)),"",VLOOKUP(RIGHT(E$3,1)&amp;"C"&amp;$B282&amp;$F275,'Xử lý'!$B:$E,4,0))</f>
        <v/>
      </c>
      <c r="F282" s="166" t="str">
        <f>IF(ISNA(VLOOKUP(RIGHT(F$3,1)&amp;"C"&amp;$B282&amp;$F275,'Xử lý'!$B:$E,4,0)),"",VLOOKUP(RIGHT(F$3,1)&amp;"C"&amp;$B282&amp;$F275,'Xử lý'!$B:$E,4,0))</f>
        <v>Lý.
L.Ly</v>
      </c>
      <c r="G282" s="166" t="str">
        <f>IF(ISNA(VLOOKUP(RIGHT(G$3,1)&amp;"C"&amp;$B282&amp;$F275,'Xử lý'!$B:$E,4,0)),"",VLOOKUP(RIGHT(G$3,1)&amp;"C"&amp;$B282&amp;$F275,'Xử lý'!$B:$E,4,0))</f>
        <v/>
      </c>
      <c r="H282" s="167" t="str">
        <f>IF(ISNA(VLOOKUP(RIGHT(H$3,1)&amp;"C"&amp;$B282&amp;$F275,'Xử lý'!$B:$E,4,0)),"",VLOOKUP(RIGHT(H$3,1)&amp;"C"&amp;$B282&amp;$F275,'Xử lý'!$B:$E,4,0))</f>
        <v>Sinh.
Si.Chính</v>
      </c>
    </row>
    <row r="283" spans="1:8" ht="31" x14ac:dyDescent="0.35">
      <c r="A283" s="168"/>
      <c r="B283" s="169">
        <v>2</v>
      </c>
      <c r="C283" s="104" t="str">
        <f>IF(ISNA(VLOOKUP(RIGHT(C$3,1)&amp;"C"&amp;$B283&amp;$F275,'Xử lý'!$B:$E,4,0)),"",VLOOKUP(RIGHT(C$3,1)&amp;"C"&amp;$B283&amp;$F275,'Xử lý'!$B:$E,4,0))</f>
        <v/>
      </c>
      <c r="D283" s="104" t="str">
        <f>IF(ISNA(VLOOKUP(RIGHT(D$3,1)&amp;"C"&amp;$B283&amp;$F275,'Xử lý'!$B:$E,4,0)),"",VLOOKUP(RIGHT(D$3,1)&amp;"C"&amp;$B283&amp;$F275,'Xử lý'!$B:$E,4,0))</f>
        <v/>
      </c>
      <c r="E283" s="104" t="str">
        <f>IF(ISNA(VLOOKUP(RIGHT(E$3,1)&amp;"C"&amp;$B283&amp;$F275,'Xử lý'!$B:$E,4,0)),"",VLOOKUP(RIGHT(E$3,1)&amp;"C"&amp;$B283&amp;$F275,'Xử lý'!$B:$E,4,0))</f>
        <v/>
      </c>
      <c r="F283" s="104" t="str">
        <f>IF(ISNA(VLOOKUP(RIGHT(F$3,1)&amp;"C"&amp;$B283&amp;$F275,'Xử lý'!$B:$E,4,0)),"",VLOOKUP(RIGHT(F$3,1)&amp;"C"&amp;$B283&amp;$F275,'Xử lý'!$B:$E,4,0))</f>
        <v>Lý.
L.Ly</v>
      </c>
      <c r="G283" s="104" t="str">
        <f>IF(ISNA(VLOOKUP(RIGHT(G$3,1)&amp;"C"&amp;$B283&amp;$F275,'Xử lý'!$B:$E,4,0)),"",VLOOKUP(RIGHT(G$3,1)&amp;"C"&amp;$B283&amp;$F275,'Xử lý'!$B:$E,4,0))</f>
        <v/>
      </c>
      <c r="H283" s="105" t="str">
        <f>IF(ISNA(VLOOKUP(RIGHT(H$3,1)&amp;"C"&amp;$B283&amp;$F275,'Xử lý'!$B:$E,4,0)),"",VLOOKUP(RIGHT(H$3,1)&amp;"C"&amp;$B283&amp;$F275,'Xử lý'!$B:$E,4,0))</f>
        <v>Sinh.
Si.Chính</v>
      </c>
    </row>
    <row r="284" spans="1:8" ht="31" x14ac:dyDescent="0.35">
      <c r="A284" s="168"/>
      <c r="B284" s="169">
        <v>3</v>
      </c>
      <c r="C284" s="104" t="str">
        <f>IF(ISNA(VLOOKUP(RIGHT(C$3,1)&amp;"C"&amp;$B284&amp;$F275,'Xử lý'!$B:$E,4,0)),"",VLOOKUP(RIGHT(C$3,1)&amp;"C"&amp;$B284&amp;$F275,'Xử lý'!$B:$E,4,0))</f>
        <v/>
      </c>
      <c r="D284" s="104" t="str">
        <f>IF(ISNA(VLOOKUP(RIGHT(D$3,1)&amp;"C"&amp;$B284&amp;$F275,'Xử lý'!$B:$E,4,0)),"",VLOOKUP(RIGHT(D$3,1)&amp;"C"&amp;$B284&amp;$F275,'Xử lý'!$B:$E,4,0))</f>
        <v/>
      </c>
      <c r="E284" s="104" t="str">
        <f>IF(ISNA(VLOOKUP(RIGHT(E$3,1)&amp;"C"&amp;$B284&amp;$F275,'Xử lý'!$B:$E,4,0)),"",VLOOKUP(RIGHT(E$3,1)&amp;"C"&amp;$B284&amp;$F275,'Xử lý'!$B:$E,4,0))</f>
        <v/>
      </c>
      <c r="F284" s="104" t="str">
        <f>IF(ISNA(VLOOKUP(RIGHT(F$3,1)&amp;"C"&amp;$B284&amp;$F275,'Xử lý'!$B:$E,4,0)),"",VLOOKUP(RIGHT(F$3,1)&amp;"C"&amp;$B284&amp;$F275,'Xử lý'!$B:$E,4,0))</f>
        <v>Hóa.
H.Thủy</v>
      </c>
      <c r="G284" s="104" t="str">
        <f>IF(ISNA(VLOOKUP(RIGHT(G$3,1)&amp;"C"&amp;$B284&amp;$F275,'Xử lý'!$B:$E,4,0)),"",VLOOKUP(RIGHT(G$3,1)&amp;"C"&amp;$B284&amp;$F275,'Xử lý'!$B:$E,4,0))</f>
        <v/>
      </c>
      <c r="H284" s="105" t="str">
        <f>IF(ISNA(VLOOKUP(RIGHT(H$3,1)&amp;"C"&amp;$B284&amp;$F275,'Xử lý'!$B:$E,4,0)),"",VLOOKUP(RIGHT(H$3,1)&amp;"C"&amp;$B284&amp;$F275,'Xử lý'!$B:$E,4,0))</f>
        <v/>
      </c>
    </row>
    <row r="285" spans="1:8" ht="31.5" thickBot="1" x14ac:dyDescent="0.4">
      <c r="A285" s="170"/>
      <c r="B285" s="171">
        <v>4</v>
      </c>
      <c r="C285" s="109" t="str">
        <f>IF(ISNA(VLOOKUP(RIGHT(C$3,1)&amp;"C"&amp;$B285&amp;$F275,'Xử lý'!$B:$E,4,0)),"",VLOOKUP(RIGHT(C$3,1)&amp;"C"&amp;$B285&amp;$F275,'Xử lý'!$B:$E,4,0))</f>
        <v/>
      </c>
      <c r="D285" s="109" t="str">
        <f>IF(ISNA(VLOOKUP(RIGHT(D$3,1)&amp;"C"&amp;$B285&amp;$F275,'Xử lý'!$B:$E,4,0)),"",VLOOKUP(RIGHT(D$3,1)&amp;"C"&amp;$B285&amp;$F275,'Xử lý'!$B:$E,4,0))</f>
        <v/>
      </c>
      <c r="E285" s="109" t="str">
        <f>IF(ISNA(VLOOKUP(RIGHT(E$3,1)&amp;"C"&amp;$B285&amp;$F275,'Xử lý'!$B:$E,4,0)),"",VLOOKUP(RIGHT(E$3,1)&amp;"C"&amp;$B285&amp;$F275,'Xử lý'!$B:$E,4,0))</f>
        <v/>
      </c>
      <c r="F285" s="109" t="str">
        <f>IF(ISNA(VLOOKUP(RIGHT(F$3,1)&amp;"C"&amp;$B285&amp;$F275,'Xử lý'!$B:$E,4,0)),"",VLOOKUP(RIGHT(F$3,1)&amp;"C"&amp;$B285&amp;$F275,'Xử lý'!$B:$E,4,0))</f>
        <v>Hóa.
H.Thủy</v>
      </c>
      <c r="G285" s="109" t="str">
        <f>IF(ISNA(VLOOKUP(RIGHT(G$3,1)&amp;"C"&amp;$B285&amp;$F275,'Xử lý'!$B:$E,4,0)),"",VLOOKUP(RIGHT(G$3,1)&amp;"C"&amp;$B285&amp;$F275,'Xử lý'!$B:$E,4,0))</f>
        <v/>
      </c>
      <c r="H285" s="110" t="str">
        <f>IF(ISNA(VLOOKUP(RIGHT(H$3,1)&amp;"C"&amp;$B285&amp;$F275,'Xử lý'!$B:$E,4,0)),"",VLOOKUP(RIGHT(H$3,1)&amp;"C"&amp;$B285&amp;$F275,'Xử lý'!$B:$E,4,0))</f>
        <v/>
      </c>
    </row>
    <row r="286" spans="1:8" x14ac:dyDescent="0.35">
      <c r="C286" s="148" t="s">
        <v>186</v>
      </c>
    </row>
  </sheetData>
  <sheetProtection algorithmName="SHA-512" hashValue="ztD0b5NE4ryh4eTcZvL/fcZsFpWWrH291i5ym0FbGvIpxMmGcWus8cRQQ1vHmACjqna4BB67vr9H47NP5Aq/7Q==" saltValue="ErflfFCo5dQNcomyY1u/uA==" spinCount="100000" sheet="1" objects="1" scenarios="1"/>
  <mergeCells count="66">
    <mergeCell ref="A274:H274"/>
    <mergeCell ref="A277:A281"/>
    <mergeCell ref="A282:A285"/>
    <mergeCell ref="A261:H261"/>
    <mergeCell ref="A264:A268"/>
    <mergeCell ref="A269:A272"/>
    <mergeCell ref="A27:H27"/>
    <mergeCell ref="A235:H235"/>
    <mergeCell ref="A238:A242"/>
    <mergeCell ref="A243:A246"/>
    <mergeCell ref="A248:H248"/>
    <mergeCell ref="A251:A255"/>
    <mergeCell ref="A256:A259"/>
    <mergeCell ref="A209:H209"/>
    <mergeCell ref="A212:A216"/>
    <mergeCell ref="A217:A220"/>
    <mergeCell ref="A222:H222"/>
    <mergeCell ref="A225:A229"/>
    <mergeCell ref="A230:A233"/>
    <mergeCell ref="A204:A207"/>
    <mergeCell ref="A157:H157"/>
    <mergeCell ref="A160:A164"/>
    <mergeCell ref="A165:A168"/>
    <mergeCell ref="A170:H170"/>
    <mergeCell ref="A173:A177"/>
    <mergeCell ref="A178:A181"/>
    <mergeCell ref="A183:H183"/>
    <mergeCell ref="A186:A190"/>
    <mergeCell ref="A191:A194"/>
    <mergeCell ref="A196:H196"/>
    <mergeCell ref="A199:A203"/>
    <mergeCell ref="A152:A155"/>
    <mergeCell ref="A105:H105"/>
    <mergeCell ref="A108:A112"/>
    <mergeCell ref="A113:A116"/>
    <mergeCell ref="A118:H118"/>
    <mergeCell ref="A121:A125"/>
    <mergeCell ref="A126:A129"/>
    <mergeCell ref="A131:H131"/>
    <mergeCell ref="A134:A138"/>
    <mergeCell ref="A139:A142"/>
    <mergeCell ref="A144:H144"/>
    <mergeCell ref="A147:A151"/>
    <mergeCell ref="A100:A103"/>
    <mergeCell ref="A53:H53"/>
    <mergeCell ref="A56:A60"/>
    <mergeCell ref="A61:A64"/>
    <mergeCell ref="A66:H66"/>
    <mergeCell ref="A69:A73"/>
    <mergeCell ref="A74:A77"/>
    <mergeCell ref="A79:H79"/>
    <mergeCell ref="A82:A86"/>
    <mergeCell ref="A87:A90"/>
    <mergeCell ref="A92:H92"/>
    <mergeCell ref="A95:A99"/>
    <mergeCell ref="A30:A34"/>
    <mergeCell ref="A35:A38"/>
    <mergeCell ref="A40:H40"/>
    <mergeCell ref="A43:A47"/>
    <mergeCell ref="A48:A51"/>
    <mergeCell ref="A22:A25"/>
    <mergeCell ref="A4:A8"/>
    <mergeCell ref="A9:A12"/>
    <mergeCell ref="A1:H1"/>
    <mergeCell ref="A14:H14"/>
    <mergeCell ref="A17:A2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Xử lý</vt:lpstr>
      <vt:lpstr>DSGV</vt:lpstr>
      <vt:lpstr>TH HS1</vt:lpstr>
      <vt:lpstr>TH HS2</vt:lpstr>
      <vt:lpstr>TH GV S-C</vt:lpstr>
      <vt:lpstr>TH GV S</vt:lpstr>
      <vt:lpstr>TH GV C</vt:lpstr>
      <vt:lpstr>GV</vt:lpstr>
      <vt:lpstr>HS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Tín</dc:creator>
  <cp:lastModifiedBy>Phạm Tín</cp:lastModifiedBy>
  <dcterms:created xsi:type="dcterms:W3CDTF">2023-09-15T16:58:54Z</dcterms:created>
  <dcterms:modified xsi:type="dcterms:W3CDTF">2023-09-17T11:09:43Z</dcterms:modified>
</cp:coreProperties>
</file>